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370" activeTab="1"/>
  </bookViews>
  <sheets>
    <sheet name="別紙３　実績" sheetId="3" r:id="rId1"/>
    <sheet name="別紙３　実績（記入例）" sheetId="1" r:id="rId2"/>
  </sheets>
  <definedNames>
    <definedName name="_xlnm.Print_Area" localSheetId="1">'別紙３　実績（記入例）'!$B$2:$AR$37</definedName>
    <definedName name="_xlnm.Print_Area" localSheetId="0">'別紙３　実績'!$B$2:$AR$37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<sst xmlns="http://schemas.openxmlformats.org/spreadsheetml/2006/main" xmlns:r="http://schemas.openxmlformats.org/officeDocument/2006/relationships" count="94" uniqueCount="94">
  <si>
    <t>3月</t>
  </si>
  <si>
    <t>8月</t>
  </si>
  <si>
    <t>7月</t>
  </si>
  <si>
    <t>工事名</t>
    <rPh sb="0" eb="3">
      <t>コウジメイ</t>
    </rPh>
    <phoneticPr fontId="1"/>
  </si>
  <si>
    <t>対象期間</t>
    <rPh sb="0" eb="2">
      <t>タイショウ</t>
    </rPh>
    <rPh sb="2" eb="4">
      <t>キカン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</si>
  <si>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</si>
  <si>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受注者名</t>
    <rPh sb="0" eb="3">
      <t>ジュチュウシャ</t>
    </rPh>
    <rPh sb="3" eb="4">
      <t>メイ</t>
    </rPh>
    <phoneticPr fontId="1"/>
  </si>
  <si>
    <t>6日</t>
    <rPh sb="1" eb="2">
      <t>ニチ</t>
    </rPh>
    <phoneticPr fontId="1"/>
  </si>
  <si>
    <t>5月</t>
  </si>
  <si>
    <r>
      <t>工事全体の一時中止期間</t>
    </r>
    <r>
      <rPr>
        <vertAlign val="superscript"/>
        <sz val="10"/>
        <color theme="1"/>
        <rFont val="ＭＳ Ｐゴシック"/>
      </rPr>
      <t>※3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</si>
  <si>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t>11月</t>
  </si>
  <si>
    <r>
      <t>対象外の期間</t>
    </r>
    <r>
      <rPr>
        <vertAlign val="superscript"/>
        <sz val="10"/>
        <color theme="1"/>
        <rFont val="ＭＳ Ｐゴシック"/>
      </rPr>
      <t>※2</t>
    </r>
    <rPh sb="0" eb="2">
      <t>タイショウ</t>
    </rPh>
    <rPh sb="2" eb="3">
      <t>ガイ</t>
    </rPh>
    <rPh sb="4" eb="6">
      <t>キカン</t>
    </rPh>
    <phoneticPr fontId="1"/>
  </si>
  <si>
    <t>3日</t>
    <rPh sb="1" eb="2">
      <t>ニチ</t>
    </rPh>
    <phoneticPr fontId="1"/>
  </si>
  <si>
    <t>6月</t>
  </si>
  <si>
    <t>26日</t>
    <rPh sb="2" eb="3">
      <t>ニチ</t>
    </rPh>
    <phoneticPr fontId="1"/>
  </si>
  <si>
    <t>％</t>
  </si>
  <si>
    <t>9月</t>
  </si>
  <si>
    <t>10月</t>
  </si>
  <si>
    <t>12月</t>
  </si>
  <si>
    <t>2月</t>
  </si>
  <si>
    <t>4日</t>
    <rPh sb="1" eb="2">
      <t>ニチ</t>
    </rPh>
    <phoneticPr fontId="1"/>
  </si>
  <si>
    <t>計</t>
    <rPh sb="0" eb="1">
      <t>ケイ</t>
    </rPh>
    <phoneticPr fontId="1"/>
  </si>
  <si>
    <t>月別
工事日数</t>
    <rPh sb="0" eb="2">
      <t>ツキベツ</t>
    </rPh>
    <rPh sb="3" eb="5">
      <t>コウジ</t>
    </rPh>
    <rPh sb="5" eb="7">
      <t>ニッスウ</t>
    </rPh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</si>
  <si>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</si>
  <si>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</si>
  <si>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～</t>
  </si>
  <si>
    <t>12日</t>
    <rPh sb="2" eb="3">
      <t>ニチ</t>
    </rPh>
    <phoneticPr fontId="1"/>
  </si>
  <si>
    <t>※行数等は工事毎の工期にあわせて修正すること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シュウセイ</t>
    </rPh>
    <phoneticPr fontId="1"/>
  </si>
  <si>
    <t>（株）・（有）　○○建設</t>
    <rPh sb="0" eb="3">
      <t>カブ</t>
    </rPh>
    <rPh sb="4" eb="7">
      <t>ユウ</t>
    </rPh>
    <rPh sb="10" eb="12">
      <t>ケンセツ</t>
    </rPh>
    <phoneticPr fontId="1"/>
  </si>
  <si>
    <t>夏季
休暇</t>
    <rPh sb="0" eb="2">
      <t>カキ</t>
    </rPh>
    <rPh sb="3" eb="5">
      <t>キュウカ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</si>
  <si>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</si>
  <si>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</si>
  <si>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1"/>
  </si>
  <si>
    <t>16日</t>
    <rPh sb="2" eb="3">
      <t>ニチ</t>
    </rPh>
    <phoneticPr fontId="1"/>
  </si>
  <si>
    <t>31日</t>
    <rPh sb="2" eb="3">
      <t>ニチ</t>
    </rPh>
    <phoneticPr fontId="1"/>
  </si>
  <si>
    <t>対象外の日数</t>
    <rPh sb="0" eb="3">
      <t>タイショウガイ</t>
    </rPh>
    <rPh sb="4" eb="6">
      <t>ニッスウ</t>
    </rPh>
    <phoneticPr fontId="1"/>
  </si>
  <si>
    <t>全体期間</t>
    <rPh sb="0" eb="2">
      <t>ゼンタイ</t>
    </rPh>
    <rPh sb="2" eb="4">
      <t>キカン</t>
    </rPh>
    <phoneticPr fontId="1"/>
  </si>
  <si>
    <t>18日</t>
    <rPh sb="2" eb="3">
      <t>ニチ</t>
    </rPh>
    <phoneticPr fontId="1"/>
  </si>
  <si>
    <t>1日</t>
    <rPh sb="1" eb="2">
      <t>ニチ</t>
    </rPh>
    <phoneticPr fontId="1"/>
  </si>
  <si>
    <t>28日</t>
    <rPh sb="2" eb="3">
      <t>ニチ</t>
    </rPh>
    <phoneticPr fontId="1"/>
  </si>
  <si>
    <t>19日</t>
    <rPh sb="2" eb="3">
      <t>ニチ</t>
    </rPh>
    <phoneticPr fontId="1"/>
  </si>
  <si>
    <t>17日</t>
    <rPh sb="2" eb="3">
      <t>ニチ</t>
    </rPh>
    <phoneticPr fontId="1"/>
  </si>
  <si>
    <t>2日</t>
    <rPh sb="1" eb="2">
      <t>ニチ</t>
    </rPh>
    <phoneticPr fontId="1"/>
  </si>
  <si>
    <t>工場製作
期間</t>
    <rPh sb="0" eb="2">
      <t>コウジョウ</t>
    </rPh>
    <rPh sb="2" eb="4">
      <t>セイサク</t>
    </rPh>
    <rPh sb="5" eb="7">
      <t>キカン</t>
    </rPh>
    <phoneticPr fontId="1"/>
  </si>
  <si>
    <t>9日</t>
    <rPh sb="1" eb="2">
      <t>ニチ</t>
    </rPh>
    <phoneticPr fontId="1"/>
  </si>
  <si>
    <t>5日</t>
    <rPh sb="1" eb="2">
      <t>ニチ</t>
    </rPh>
    <phoneticPr fontId="1"/>
  </si>
  <si>
    <t>21日</t>
    <rPh sb="2" eb="3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</si>
  <si>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</si>
  <si>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</si>
  <si>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11日</t>
    <rPh sb="2" eb="3">
      <t>ニチ</t>
    </rPh>
    <phoneticPr fontId="1"/>
  </si>
  <si>
    <t>10日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</si>
  <si>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</si>
  <si>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</si>
  <si>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</si>
  <si>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20日</t>
    <rPh sb="2" eb="3">
      <t>ニチ</t>
    </rPh>
    <phoneticPr fontId="1"/>
  </si>
  <si>
    <t>25日</t>
    <rPh sb="2" eb="3">
      <t>ニチ</t>
    </rPh>
    <phoneticPr fontId="1"/>
  </si>
  <si>
    <t>24日</t>
    <rPh sb="2" eb="3">
      <t>ニチ</t>
    </rPh>
    <phoneticPr fontId="1"/>
  </si>
  <si>
    <t>27日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</si>
  <si>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</si>
  <si>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</si>
  <si>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一時中止
期間</t>
    <rPh sb="0" eb="2">
      <t>イチジ</t>
    </rPh>
    <rPh sb="2" eb="4">
      <t>チュウシ</t>
    </rPh>
    <rPh sb="5" eb="7">
      <t>キカン</t>
    </rPh>
    <phoneticPr fontId="1"/>
  </si>
  <si>
    <t>年末年始
休暇</t>
    <rPh sb="0" eb="2">
      <t>ネンマツ</t>
    </rPh>
    <rPh sb="2" eb="4">
      <t>ネンシ</t>
    </rPh>
    <rPh sb="5" eb="7">
      <t>キュウカ</t>
    </rPh>
    <phoneticPr fontId="1"/>
  </si>
  <si>
    <r>
      <t>工期</t>
    </r>
    <r>
      <rPr>
        <vertAlign val="superscript"/>
        <sz val="10"/>
        <color theme="1"/>
        <rFont val="ＭＳ Ｐゴシック"/>
      </rPr>
      <t>※1</t>
    </r>
    <rPh sb="0" eb="2">
      <t>コウキ</t>
    </rPh>
    <phoneticPr fontId="1"/>
  </si>
  <si>
    <t>×</t>
  </si>
  <si>
    <t>○　累計休工日率25％（7/28日）以上28.5％未満　⇒　４週７休以上４週８休未満</t>
    <rPh sb="2" eb="4">
      <t>ルイケイ</t>
    </rPh>
    <rPh sb="4" eb="6">
      <t>キュウコウ</t>
    </rPh>
    <rPh sb="6" eb="7">
      <t>ビ</t>
    </rPh>
    <rPh sb="7" eb="8">
      <t>リツ</t>
    </rPh>
    <rPh sb="16" eb="17">
      <t>ニチ</t>
    </rPh>
    <rPh sb="18" eb="20">
      <t>イジョウ</t>
    </rPh>
    <rPh sb="25" eb="27">
      <t>ミマン</t>
    </rPh>
    <phoneticPr fontId="1"/>
  </si>
  <si>
    <t>○　累計休工日率21.4％（6/28日）以上25％未満　⇒　４週６休以上４週７休未満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rPh sb="25" eb="27">
      <t>ミマン</t>
    </rPh>
    <phoneticPr fontId="1"/>
  </si>
  <si>
    <t>○　累計休工日率28.5％（8/28日）以上　　　　　　　⇒　４週８休以上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phoneticPr fontId="1"/>
  </si>
  <si>
    <t>累計休工日率について</t>
    <rPh sb="0" eb="2">
      <t>ルイケイ</t>
    </rPh>
    <rPh sb="2" eb="5">
      <t>キュウコウビ</t>
    </rPh>
    <rPh sb="5" eb="6">
      <t>リツ</t>
    </rPh>
    <phoneticPr fontId="1"/>
  </si>
  <si>
    <t>【記入例】</t>
    <rPh sb="1" eb="3">
      <t>キニュウ</t>
    </rPh>
    <rPh sb="3" eb="4">
      <t>レイ</t>
    </rPh>
    <phoneticPr fontId="1"/>
  </si>
  <si>
    <t>日間</t>
    <rPh sb="0" eb="2">
      <t>ニチカン</t>
    </rPh>
    <phoneticPr fontId="1"/>
  </si>
  <si>
    <t>（　日間）</t>
    <rPh sb="2" eb="4">
      <t>ニチカン</t>
    </rPh>
    <phoneticPr fontId="1"/>
  </si>
  <si>
    <t>○○年4月</t>
    <rPh sb="2" eb="3">
      <t>ネン</t>
    </rPh>
    <rPh sb="4" eb="5">
      <t>ガツ</t>
    </rPh>
    <phoneticPr fontId="1"/>
  </si>
  <si>
    <t>5月</t>
    <rPh sb="1" eb="2">
      <t>ガツ</t>
    </rPh>
    <phoneticPr fontId="1"/>
  </si>
  <si>
    <t>○○年１月</t>
    <rPh sb="2" eb="3">
      <t>ネン</t>
    </rPh>
    <rPh sb="4" eb="5">
      <t>ガツ</t>
    </rPh>
    <phoneticPr fontId="1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</si>
  <si>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1"/>
  </si>
  <si>
    <t>累計</t>
    <rPh sb="0" eb="2">
      <t>ルイケイ</t>
    </rPh>
    <phoneticPr fontId="1"/>
  </si>
  <si>
    <t>市道○○○号（○○道路）改良工事（○工区）</t>
    <rPh sb="0" eb="2">
      <t>シドウ</t>
    </rPh>
    <rPh sb="5" eb="6">
      <t>ゴウ</t>
    </rPh>
    <rPh sb="9" eb="11">
      <t>ドウロ</t>
    </rPh>
    <rPh sb="12" eb="14">
      <t>カイリョウ</t>
    </rPh>
    <rPh sb="14" eb="16">
      <t>コウジ</t>
    </rPh>
    <rPh sb="18" eb="20">
      <t>コウク</t>
    </rPh>
    <phoneticPr fontId="1"/>
  </si>
  <si>
    <t>対象
期間</t>
    <rPh sb="0" eb="2">
      <t>タイショウ</t>
    </rPh>
    <rPh sb="3" eb="5">
      <t>キカン</t>
    </rPh>
    <phoneticPr fontId="1"/>
  </si>
  <si>
    <r>
      <t xml:space="preserve">※1余裕期間設定工事は実工期を記入
※2「対象外の期間」とは、試行実施要領２実施方法（4）による、週休2日モデル工事の対象外の期間
※3一時中止の期間が複数期間となる場合は、適宜、行を追加して記入
</t>
    </r>
    <r>
      <rPr>
        <u/>
        <sz val="9"/>
        <color rgb="FFFF0000"/>
        <rFont val="ＭＳ Ｐゴシック"/>
      </rPr>
      <t>※4その他の対象外期間は、発注者が対象外としている期間、受注者の責によらず現場作業を余儀なくされる期間を記載</t>
    </r>
    <rPh sb="21" eb="24">
      <t>タイショウガイ</t>
    </rPh>
    <rPh sb="25" eb="27">
      <t>キカン</t>
    </rPh>
    <rPh sb="31" eb="33">
      <t>シコウ</t>
    </rPh>
    <rPh sb="33" eb="35">
      <t>ジッシ</t>
    </rPh>
    <rPh sb="35" eb="37">
      <t>ヨウリョウ</t>
    </rPh>
    <rPh sb="38" eb="40">
      <t>ジッシ</t>
    </rPh>
    <rPh sb="40" eb="42">
      <t>ホウホウ</t>
    </rPh>
    <rPh sb="49" eb="51">
      <t>シュウキュウ</t>
    </rPh>
    <rPh sb="52" eb="53">
      <t>ニチ</t>
    </rPh>
    <rPh sb="56" eb="58">
      <t>コウジ</t>
    </rPh>
    <rPh sb="59" eb="62">
      <t>タイショウガイ</t>
    </rPh>
    <rPh sb="63" eb="65">
      <t>キカン</t>
    </rPh>
    <rPh sb="68" eb="70">
      <t>イチジ</t>
    </rPh>
    <rPh sb="70" eb="72">
      <t>チュウシ</t>
    </rPh>
    <rPh sb="73" eb="75">
      <t>キカン</t>
    </rPh>
    <rPh sb="76" eb="78">
      <t>フクスウ</t>
    </rPh>
    <rPh sb="78" eb="80">
      <t>キカン</t>
    </rPh>
    <rPh sb="83" eb="85">
      <t>バアイ</t>
    </rPh>
    <rPh sb="87" eb="89">
      <t>テキギ</t>
    </rPh>
    <rPh sb="90" eb="91">
      <t>ギョウ</t>
    </rPh>
    <rPh sb="92" eb="94">
      <t>ツイカ</t>
    </rPh>
    <rPh sb="96" eb="98">
      <t>キニュウ</t>
    </rPh>
    <rPh sb="103" eb="104">
      <t>タ</t>
    </rPh>
    <rPh sb="105" eb="108">
      <t>タイショウガイ</t>
    </rPh>
    <rPh sb="108" eb="110">
      <t>キカン</t>
    </rPh>
    <rPh sb="112" eb="115">
      <t>ハッチュウシャ</t>
    </rPh>
    <rPh sb="116" eb="119">
      <t>タイショウガイ</t>
    </rPh>
    <rPh sb="124" eb="126">
      <t>キカン</t>
    </rPh>
    <rPh sb="127" eb="130">
      <t>ジュチュウシャ</t>
    </rPh>
    <rPh sb="131" eb="132">
      <t>セキ</t>
    </rPh>
    <rPh sb="136" eb="138">
      <t>ゲンバ</t>
    </rPh>
    <rPh sb="138" eb="140">
      <t>サギョウ</t>
    </rPh>
    <rPh sb="141" eb="143">
      <t>ヨギ</t>
    </rPh>
    <rPh sb="148" eb="150">
      <t>キカン</t>
    </rPh>
    <rPh sb="151" eb="153">
      <t>キサイ</t>
    </rPh>
    <phoneticPr fontId="1"/>
  </si>
  <si>
    <t>夏季
休暇</t>
  </si>
  <si>
    <t>その他期間</t>
    <rPh sb="2" eb="3">
      <t>タ</t>
    </rPh>
    <rPh sb="3" eb="5">
      <t>キカン</t>
    </rPh>
    <phoneticPr fontId="1"/>
  </si>
  <si>
    <t>※1余裕期間設定工事は実工期を記入
※2「対象外の期間」とは、試行実施要領２実施方法（4）による、週休2日モデル工事の対象外の期間
※3一時中止の期間が複数期間となる場合は、適宜、行を追加して記入
※4その他の対象外期間は、発注者が対象外としている期間、受注者の責によらず現場作業を余儀なくされる期間を記載</t>
    <rPh sb="21" eb="24">
      <t>タイショウガイ</t>
    </rPh>
    <rPh sb="25" eb="27">
      <t>キカン</t>
    </rPh>
    <rPh sb="31" eb="33">
      <t>シコウ</t>
    </rPh>
    <rPh sb="33" eb="35">
      <t>ジッシ</t>
    </rPh>
    <rPh sb="35" eb="37">
      <t>ヨウリョウ</t>
    </rPh>
    <rPh sb="38" eb="40">
      <t>ジッシ</t>
    </rPh>
    <rPh sb="40" eb="42">
      <t>ホウホウ</t>
    </rPh>
    <rPh sb="49" eb="51">
      <t>シュウキュウ</t>
    </rPh>
    <rPh sb="52" eb="53">
      <t>ニチ</t>
    </rPh>
    <rPh sb="56" eb="58">
      <t>コウジ</t>
    </rPh>
    <rPh sb="59" eb="62">
      <t>タイショウガイ</t>
    </rPh>
    <rPh sb="63" eb="65">
      <t>キカン</t>
    </rPh>
    <rPh sb="68" eb="70">
      <t>イチジ</t>
    </rPh>
    <rPh sb="70" eb="72">
      <t>チュウシ</t>
    </rPh>
    <rPh sb="73" eb="75">
      <t>キカン</t>
    </rPh>
    <rPh sb="76" eb="78">
      <t>フクスウ</t>
    </rPh>
    <rPh sb="78" eb="80">
      <t>キカン</t>
    </rPh>
    <rPh sb="83" eb="85">
      <t>バアイ</t>
    </rPh>
    <rPh sb="87" eb="89">
      <t>テキギ</t>
    </rPh>
    <rPh sb="90" eb="91">
      <t>ギョウ</t>
    </rPh>
    <rPh sb="92" eb="94">
      <t>ツイカ</t>
    </rPh>
    <rPh sb="96" eb="98">
      <t>キニュウ</t>
    </rPh>
    <phoneticPr fontId="1"/>
  </si>
  <si>
    <r>
      <t>その他の対象外期間</t>
    </r>
    <r>
      <rPr>
        <u/>
        <vertAlign val="superscript"/>
        <sz val="10"/>
        <color rgb="FFFF0000"/>
        <rFont val="ＭＳ Ｐゴシック"/>
      </rPr>
      <t>※4</t>
    </r>
    <rPh sb="9" eb="11">
      <t>※４</t>
    </rPh>
    <phoneticPr fontId="1"/>
  </si>
  <si>
    <r>
      <t>その他の対象外期間</t>
    </r>
    <r>
      <rPr>
        <vertAlign val="superscript"/>
        <sz val="10"/>
        <color theme="1"/>
        <rFont val="ＭＳ Ｐゴシック"/>
      </rPr>
      <t>※4</t>
    </r>
    <rPh sb="2" eb="3">
      <t>タ</t>
    </rPh>
    <rPh sb="4" eb="7">
      <t>タイショウガイ</t>
    </rPh>
    <rPh sb="7" eb="9">
      <t>キカン</t>
    </rPh>
    <phoneticPr fontId="1"/>
  </si>
  <si>
    <t>始期日</t>
    <rPh sb="0" eb="2">
      <t>シキ</t>
    </rPh>
    <rPh sb="2" eb="3">
      <t>ヒ</t>
    </rPh>
    <phoneticPr fontId="1"/>
  </si>
  <si>
    <t>終期日</t>
    <rPh sb="0" eb="2">
      <t>シュウキ</t>
    </rPh>
    <rPh sb="2" eb="3">
      <t>ビ</t>
    </rPh>
    <phoneticPr fontId="1"/>
  </si>
  <si>
    <t>週休２日モデル工事　休日等取得実績書</t>
    <rPh sb="0" eb="2">
      <t>シュウキュウ</t>
    </rPh>
    <rPh sb="3" eb="4">
      <t>ニチ</t>
    </rPh>
    <rPh sb="7" eb="9">
      <t>コウジ</t>
    </rPh>
    <rPh sb="10" eb="12">
      <t>キュウジツ</t>
    </rPh>
    <rPh sb="12" eb="13">
      <t>トウ</t>
    </rPh>
    <rPh sb="13" eb="15">
      <t>シュトク</t>
    </rPh>
    <rPh sb="15" eb="17">
      <t>ジッセキ</t>
    </rPh>
    <rPh sb="17" eb="18">
      <t>ショ</t>
    </rPh>
    <phoneticPr fontId="1"/>
  </si>
  <si>
    <t>対象期間内の休工日※休工実績は「●」を記入、対象外の期間の日は「×」を記入</t>
    <rPh sb="0" eb="2">
      <t>タイショウ</t>
    </rPh>
    <rPh sb="2" eb="5">
      <t>キカンナイ</t>
    </rPh>
    <rPh sb="6" eb="8">
      <t>キュウコウ</t>
    </rPh>
    <rPh sb="8" eb="9">
      <t>ヒ</t>
    </rPh>
    <rPh sb="10" eb="12">
      <t>キュウコウ</t>
    </rPh>
    <rPh sb="12" eb="14">
      <t>ジッセキ</t>
    </rPh>
    <rPh sb="19" eb="21">
      <t>キニュウ</t>
    </rPh>
    <rPh sb="22" eb="25">
      <t>タイショウガイ</t>
    </rPh>
    <rPh sb="26" eb="28">
      <t>キカン</t>
    </rPh>
    <rPh sb="29" eb="30">
      <t>ヒ</t>
    </rPh>
    <rPh sb="35" eb="37">
      <t>キニュウ</t>
    </rPh>
    <phoneticPr fontId="1"/>
  </si>
  <si>
    <r>
      <t>対象期間内の</t>
    </r>
    <r>
      <rPr>
        <b/>
        <sz val="9"/>
        <color theme="1"/>
        <rFont val="ＭＳ Ｐゴシック"/>
      </rPr>
      <t>実績</t>
    </r>
    <r>
      <rPr>
        <sz val="9"/>
        <color theme="1"/>
        <rFont val="ＭＳ Ｐゴシック"/>
      </rPr>
      <t>休工日数</t>
    </r>
    <rPh sb="0" eb="2">
      <t>タイショウ</t>
    </rPh>
    <rPh sb="2" eb="4">
      <t>キカン</t>
    </rPh>
    <rPh sb="4" eb="5">
      <t>ナイ</t>
    </rPh>
    <rPh sb="6" eb="8">
      <t>ジッセキ</t>
    </rPh>
    <rPh sb="8" eb="10">
      <t>キュウコウ</t>
    </rPh>
    <rPh sb="10" eb="12">
      <t>ニッスウ</t>
    </rPh>
    <phoneticPr fontId="1"/>
  </si>
  <si>
    <t>別紙３</t>
    <rPh sb="0" eb="2">
      <t>ベッシ</t>
    </rPh>
    <phoneticPr fontId="1"/>
  </si>
  <si>
    <t>実績：</t>
    <rPh sb="0" eb="2">
      <t>ジッセキ</t>
    </rPh>
    <phoneticPr fontId="1"/>
  </si>
  <si>
    <t>●</t>
  </si>
  <si>
    <t>現場完了日</t>
    <rPh sb="0" eb="2">
      <t>ゲンバ</t>
    </rPh>
    <rPh sb="2" eb="4">
      <t>カンリョウ</t>
    </rPh>
    <rPh sb="4" eb="5">
      <t>ビ</t>
    </rPh>
    <phoneticPr fontId="1"/>
  </si>
  <si>
    <t>現場完了日</t>
    <rPh sb="0" eb="2">
      <t>ゲンバ</t>
    </rPh>
    <rPh sb="2" eb="4">
      <t>カンリョウ</t>
    </rPh>
    <rPh sb="4" eb="5">
      <t>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</si>
</sst>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yyyy&quot;年&quot;m&quot;月&quot;;@"/>
    <numFmt numFmtId="177" formatCode="yyyy&quot;年&quot;m&quot;月&quot;d&quot;日&quot;;@"/>
    <numFmt numFmtId="178" formatCode="#,##0&quot; 日間&quot;"/>
    <numFmt numFmtId="179" formatCode="0.0%"/>
    <numFmt numFmtId="180" formatCode="&quot;( &quot;#,##0&quot; 日間 )&quot;"/>
  </numFmts>
  <fonts count="1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b/>
      <sz val="18"/>
      <color theme="1"/>
      <name val="ＭＳ Ｐゴシック"/>
      <family val="3"/>
    </font>
    <font>
      <sz val="10"/>
      <color theme="1"/>
      <name val="ＭＳ Ｐゴシック"/>
      <family val="3"/>
    </font>
    <font>
      <u/>
      <sz val="10"/>
      <color rgb="FFFF0000"/>
      <name val="ＭＳ Ｐゴシック"/>
      <family val="3"/>
    </font>
    <font>
      <sz val="9"/>
      <color theme="1"/>
      <name val="ＭＳ Ｐゴシック"/>
      <family val="3"/>
    </font>
    <font>
      <sz val="9"/>
      <color auto="1"/>
      <name val="ＭＳ Ｐゴシック"/>
      <family val="3"/>
    </font>
    <font>
      <b/>
      <sz val="9"/>
      <color theme="1"/>
      <name val="ＭＳ Ｐゴシック"/>
      <family val="3"/>
    </font>
    <font>
      <b/>
      <sz val="11"/>
      <color theme="1"/>
      <name val="ＭＳ Ｐゴシック"/>
      <family val="3"/>
    </font>
    <font>
      <b/>
      <sz val="11"/>
      <color auto="1"/>
      <name val="ＭＳ Ｐゴシック"/>
      <family val="3"/>
    </font>
    <font>
      <sz val="8"/>
      <color theme="1"/>
      <name val="ＭＳ Ｐゴシック"/>
      <family val="3"/>
    </font>
    <font>
      <b/>
      <sz val="11"/>
      <color rgb="FFFF0000"/>
      <name val="ＭＳ Ｐゴシック"/>
      <family val="3"/>
    </font>
    <font>
      <sz val="16"/>
      <color theme="1"/>
      <name val="ＭＳ Ｐゴシック"/>
      <family val="3"/>
    </font>
    <font>
      <sz val="14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9"/>
      <color rgb="FFFF000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 tint="-0.14000000000000001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 style="slantDashDot">
        <color auto="1"/>
      </top>
      <bottom/>
      <diagonal/>
    </border>
    <border>
      <left/>
      <right/>
      <top/>
      <bottom style="slantDashDot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slantDashDot">
        <color auto="1"/>
      </right>
      <top style="slantDashDot">
        <color auto="1"/>
      </top>
      <bottom/>
      <diagonal/>
    </border>
    <border>
      <left/>
      <right style="slantDashDot">
        <color auto="1"/>
      </right>
      <top/>
      <bottom/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left" vertical="center"/>
    </xf>
    <xf numFmtId="56" fontId="2" fillId="0" borderId="0" xfId="0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56" fontId="5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 wrapText="1"/>
    </xf>
    <xf numFmtId="178" fontId="2" fillId="0" borderId="22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9" fontId="2" fillId="0" borderId="0" xfId="0" applyNumberFormat="1" applyFont="1" applyBorder="1">
      <alignment vertical="center"/>
    </xf>
    <xf numFmtId="178" fontId="2" fillId="0" borderId="17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80" fontId="2" fillId="0" borderId="20" xfId="0" applyNumberFormat="1" applyFont="1" applyBorder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80" fontId="2" fillId="0" borderId="9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179" fontId="10" fillId="0" borderId="3" xfId="0" applyNumberFormat="1" applyFont="1" applyBorder="1" applyAlignment="1">
      <alignment horizontal="center" vertical="center"/>
    </xf>
    <xf numFmtId="179" fontId="11" fillId="0" borderId="7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7" fillId="0" borderId="27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11" fillId="0" borderId="29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11" fillId="0" borderId="32" xfId="0" applyNumberFormat="1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179" fontId="2" fillId="0" borderId="0" xfId="0" applyNumberFormat="1" applyFont="1">
      <alignment vertical="center"/>
    </xf>
    <xf numFmtId="179" fontId="2" fillId="0" borderId="36" xfId="0" applyNumberFormat="1" applyFont="1" applyBorder="1">
      <alignment vertical="center"/>
    </xf>
    <xf numFmtId="0" fontId="2" fillId="0" borderId="37" xfId="0" applyFont="1" applyBorder="1">
      <alignment vertical="center"/>
    </xf>
    <xf numFmtId="0" fontId="2" fillId="0" borderId="36" xfId="0" applyFont="1" applyBorder="1">
      <alignment vertical="center"/>
    </xf>
    <xf numFmtId="0" fontId="13" fillId="0" borderId="32" xfId="0" applyNumberFormat="1" applyFont="1" applyBorder="1" applyAlignment="1">
      <alignment vertical="center"/>
    </xf>
    <xf numFmtId="0" fontId="2" fillId="0" borderId="32" xfId="0" applyNumberFormat="1" applyFont="1" applyBorder="1" applyAlignment="1">
      <alignment vertical="center"/>
    </xf>
    <xf numFmtId="0" fontId="7" fillId="0" borderId="38" xfId="0" applyFont="1" applyFill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12" fillId="0" borderId="42" xfId="0" applyFont="1" applyBorder="1" applyAlignment="1">
      <alignment horizontal="center" vertical="center" wrapText="1"/>
    </xf>
    <xf numFmtId="0" fontId="7" fillId="0" borderId="43" xfId="0" applyFont="1" applyFill="1" applyBorder="1" applyAlignment="1">
      <alignment vertical="center"/>
    </xf>
    <xf numFmtId="0" fontId="7" fillId="0" borderId="42" xfId="0" applyFont="1" applyFill="1" applyBorder="1" applyAlignment="1">
      <alignment vertical="center"/>
    </xf>
    <xf numFmtId="0" fontId="7" fillId="0" borderId="44" xfId="0" applyFont="1" applyFill="1" applyBorder="1" applyAlignment="1">
      <alignment vertical="center"/>
    </xf>
    <xf numFmtId="0" fontId="2" fillId="0" borderId="45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right" vertical="center"/>
    </xf>
    <xf numFmtId="0" fontId="15" fillId="0" borderId="0" xfId="0" applyFont="1">
      <alignment vertical="center"/>
    </xf>
    <xf numFmtId="176" fontId="2" fillId="0" borderId="1" xfId="0" applyNumberFormat="1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58" fontId="16" fillId="0" borderId="2" xfId="0" applyNumberFormat="1" applyFont="1" applyBorder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8" xfId="0" applyNumberFormat="1" applyFont="1" applyBorder="1" applyAlignment="1">
      <alignment horizontal="center" vertical="center"/>
    </xf>
    <xf numFmtId="177" fontId="16" fillId="0" borderId="8" xfId="0" applyNumberFormat="1" applyFont="1" applyBorder="1" applyAlignment="1">
      <alignment horizontal="center" vertical="center"/>
    </xf>
    <xf numFmtId="0" fontId="16" fillId="0" borderId="9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58" fontId="16" fillId="0" borderId="8" xfId="0" applyNumberFormat="1" applyFont="1" applyBorder="1" applyAlignment="1">
      <alignment horizontal="center" vertical="center"/>
    </xf>
    <xf numFmtId="58" fontId="16" fillId="0" borderId="19" xfId="0" applyNumberFormat="1" applyFont="1" applyBorder="1" applyAlignment="1">
      <alignment horizontal="center" vertical="center"/>
    </xf>
    <xf numFmtId="177" fontId="16" fillId="0" borderId="20" xfId="0" applyNumberFormat="1" applyFont="1" applyBorder="1" applyAlignment="1">
      <alignment horizontal="center" vertical="center"/>
    </xf>
    <xf numFmtId="0" fontId="16" fillId="0" borderId="19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180" fontId="2" fillId="0" borderId="0" xfId="0" applyNumberFormat="1" applyFont="1" applyBorder="1" applyAlignment="1">
      <alignment horizontal="center" vertical="center"/>
    </xf>
    <xf numFmtId="179" fontId="13" fillId="0" borderId="7" xfId="0" applyNumberFormat="1" applyFont="1" applyBorder="1" applyAlignment="1">
      <alignment horizontal="center" vertical="center"/>
    </xf>
    <xf numFmtId="0" fontId="17" fillId="2" borderId="27" xfId="0" applyFont="1" applyFill="1" applyBorder="1" applyAlignment="1">
      <alignment vertical="center"/>
    </xf>
    <xf numFmtId="0" fontId="17" fillId="3" borderId="27" xfId="0" applyFont="1" applyFill="1" applyBorder="1" applyAlignment="1">
      <alignment vertical="center"/>
    </xf>
    <xf numFmtId="0" fontId="17" fillId="3" borderId="30" xfId="0" applyFont="1" applyFill="1" applyBorder="1" applyAlignment="1">
      <alignment vertical="center"/>
    </xf>
    <xf numFmtId="0" fontId="17" fillId="3" borderId="28" xfId="0" applyFont="1" applyFill="1" applyBorder="1" applyAlignment="1">
      <alignment vertical="center"/>
    </xf>
    <xf numFmtId="0" fontId="13" fillId="0" borderId="29" xfId="0" applyNumberFormat="1" applyFont="1" applyBorder="1" applyAlignment="1">
      <alignment horizontal="center" vertical="center"/>
    </xf>
    <xf numFmtId="0" fontId="17" fillId="2" borderId="30" xfId="0" applyFont="1" applyFill="1" applyBorder="1" applyAlignment="1">
      <alignment vertical="center"/>
    </xf>
    <xf numFmtId="0" fontId="17" fillId="3" borderId="31" xfId="0" applyFont="1" applyFill="1" applyBorder="1" applyAlignment="1">
      <alignment vertical="center"/>
    </xf>
    <xf numFmtId="0" fontId="13" fillId="0" borderId="32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2" borderId="31" xfId="0" applyFont="1" applyFill="1" applyBorder="1" applyAlignment="1">
      <alignment vertical="center"/>
    </xf>
    <xf numFmtId="0" fontId="17" fillId="0" borderId="38" xfId="0" applyFont="1" applyFill="1" applyBorder="1" applyAlignment="1">
      <alignment vertical="center"/>
    </xf>
    <xf numFmtId="0" fontId="17" fillId="0" borderId="43" xfId="0" applyFont="1" applyBorder="1" applyAlignment="1">
      <alignment vertical="center"/>
    </xf>
    <xf numFmtId="0" fontId="17" fillId="3" borderId="42" xfId="0" applyFont="1" applyFill="1" applyBorder="1" applyAlignment="1">
      <alignment vertical="center"/>
    </xf>
    <xf numFmtId="0" fontId="17" fillId="2" borderId="44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AS37"/>
  <sheetViews>
    <sheetView view="pageBreakPreview" topLeftCell="B1" zoomScaleSheetLayoutView="100" workbookViewId="0">
      <selection activeCell="B12" sqref="B12:B13"/>
    </sheetView>
  </sheetViews>
  <sheetFormatPr defaultRowHeight="13.5"/>
  <cols>
    <col min="1" max="1" width="9" style="1" customWidth="1"/>
    <col min="2" max="2" width="9.5" style="1" customWidth="1"/>
    <col min="3" max="13" width="6.625" style="1" customWidth="1"/>
    <col min="14" max="44" width="2.25" style="1" customWidth="1"/>
    <col min="45" max="45" width="10.25" style="1" bestFit="1" customWidth="1"/>
    <col min="46" max="16384" width="9" style="1" customWidth="1"/>
  </cols>
  <sheetData>
    <row r="2" spans="2:45" ht="18.75">
      <c r="B2" s="3"/>
      <c r="M2" s="74"/>
      <c r="AR2" s="102" t="s">
        <v>89</v>
      </c>
    </row>
    <row r="3" spans="2:45" ht="24" customHeight="1">
      <c r="B3" s="4" t="s">
        <v>86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5" spans="2:45" ht="17.25" customHeight="1">
      <c r="B5" s="5" t="s">
        <v>3</v>
      </c>
      <c r="C5" s="20"/>
      <c r="D5" s="27"/>
      <c r="E5" s="27"/>
      <c r="F5" s="27"/>
      <c r="G5" s="27"/>
      <c r="H5" s="27"/>
      <c r="I5" s="27"/>
      <c r="J5" s="27"/>
      <c r="K5" s="27"/>
      <c r="L5" s="71"/>
      <c r="Q5" s="95"/>
    </row>
    <row r="6" spans="2:45" ht="17.25" customHeight="1">
      <c r="B6" s="5" t="s">
        <v>6</v>
      </c>
      <c r="C6" s="20"/>
      <c r="D6" s="27"/>
      <c r="E6" s="27"/>
      <c r="F6" s="27"/>
      <c r="G6" s="27"/>
      <c r="H6" s="27"/>
      <c r="I6" s="27"/>
      <c r="J6" s="27"/>
      <c r="K6" s="27"/>
      <c r="L6" s="71"/>
      <c r="Q6" s="95"/>
    </row>
    <row r="7" spans="2:45">
      <c r="B7" s="6"/>
      <c r="C7" s="21"/>
      <c r="D7" s="6"/>
      <c r="E7" s="21"/>
      <c r="F7" s="21"/>
      <c r="H7" s="6"/>
      <c r="K7" s="64"/>
      <c r="L7" s="6"/>
      <c r="Q7" s="95"/>
    </row>
    <row r="8" spans="2:45" ht="17.25" customHeight="1">
      <c r="B8" s="7" t="s">
        <v>62</v>
      </c>
      <c r="C8" s="7"/>
      <c r="D8" s="28" t="s">
        <v>84</v>
      </c>
      <c r="E8" s="36"/>
      <c r="F8" s="43"/>
      <c r="G8" s="44"/>
      <c r="H8" s="45"/>
      <c r="I8" s="50"/>
      <c r="J8" s="55"/>
      <c r="K8" s="65"/>
      <c r="L8" s="6"/>
      <c r="M8" s="64"/>
      <c r="Q8" s="95"/>
    </row>
    <row r="9" spans="2:45" ht="17.25" customHeight="1">
      <c r="B9" s="7"/>
      <c r="C9" s="7"/>
      <c r="D9" s="28" t="s">
        <v>85</v>
      </c>
      <c r="E9" s="36"/>
      <c r="F9" s="43"/>
      <c r="G9" s="44"/>
      <c r="H9" s="46"/>
      <c r="I9" s="51"/>
      <c r="J9" s="56"/>
      <c r="K9" s="66"/>
      <c r="L9" s="6"/>
      <c r="M9" s="6"/>
      <c r="P9" s="6"/>
      <c r="Q9" s="64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2:45" ht="17.25" customHeight="1">
      <c r="B10" s="8" t="s">
        <v>24</v>
      </c>
      <c r="C10" s="22"/>
      <c r="D10" s="29"/>
      <c r="E10" s="36"/>
      <c r="F10" s="43"/>
      <c r="G10" s="44"/>
      <c r="H10" s="47" t="s">
        <v>77</v>
      </c>
      <c r="I10" s="52"/>
      <c r="J10" s="57" t="s">
        <v>69</v>
      </c>
      <c r="K10" s="67"/>
      <c r="L10" s="6"/>
      <c r="M10" s="6"/>
      <c r="Q10" s="95"/>
    </row>
    <row r="11" spans="2:45" ht="17.25" customHeight="1">
      <c r="B11" s="9" t="s">
        <v>92</v>
      </c>
      <c r="C11" s="22"/>
      <c r="D11" s="29"/>
      <c r="E11" s="36"/>
      <c r="F11" s="43"/>
      <c r="G11" s="44"/>
      <c r="H11" s="46"/>
      <c r="I11" s="46"/>
      <c r="J11" s="58"/>
      <c r="K11" s="58"/>
      <c r="L11" s="72"/>
      <c r="M11" s="72"/>
      <c r="P11" s="6"/>
      <c r="Q11" s="64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</row>
    <row r="12" spans="2:45" ht="17.25" customHeight="1">
      <c r="B12" s="10" t="s">
        <v>29</v>
      </c>
      <c r="C12" s="8" t="s">
        <v>36</v>
      </c>
      <c r="D12" s="29"/>
      <c r="E12" s="36"/>
      <c r="F12" s="43"/>
      <c r="G12" s="43"/>
      <c r="H12" s="48" t="s">
        <v>25</v>
      </c>
      <c r="I12" s="43"/>
      <c r="J12" s="43"/>
      <c r="K12" s="43"/>
      <c r="L12" s="73" t="s">
        <v>70</v>
      </c>
      <c r="M12" s="75"/>
      <c r="P12" s="6"/>
      <c r="Q12" s="64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</row>
    <row r="13" spans="2:45" ht="17.25" customHeight="1">
      <c r="B13" s="11"/>
      <c r="C13" s="8" t="s">
        <v>11</v>
      </c>
      <c r="D13" s="29"/>
      <c r="E13" s="36"/>
      <c r="F13" s="43"/>
      <c r="G13" s="43"/>
      <c r="H13" s="48" t="s">
        <v>25</v>
      </c>
      <c r="I13" s="53"/>
      <c r="J13" s="53"/>
      <c r="K13" s="53"/>
      <c r="L13" s="73" t="s">
        <v>70</v>
      </c>
      <c r="M13" s="75"/>
      <c r="P13" s="92" t="s">
        <v>67</v>
      </c>
      <c r="Q13" s="96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103"/>
      <c r="AS13" s="6"/>
    </row>
    <row r="14" spans="2:45" ht="17.25" customHeight="1">
      <c r="B14" s="10" t="s">
        <v>61</v>
      </c>
      <c r="C14" s="8" t="s">
        <v>36</v>
      </c>
      <c r="D14" s="29"/>
      <c r="E14" s="36"/>
      <c r="F14" s="43"/>
      <c r="G14" s="43"/>
      <c r="H14" s="48" t="s">
        <v>25</v>
      </c>
      <c r="I14" s="54"/>
      <c r="J14" s="54"/>
      <c r="K14" s="54"/>
      <c r="L14" s="73" t="s">
        <v>70</v>
      </c>
      <c r="M14" s="75"/>
      <c r="P14" s="93"/>
      <c r="Q14" s="6" t="s">
        <v>66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104"/>
      <c r="AS14" s="6"/>
    </row>
    <row r="15" spans="2:45" ht="17.25" customHeight="1">
      <c r="B15" s="11"/>
      <c r="C15" s="8" t="s">
        <v>11</v>
      </c>
      <c r="D15" s="29"/>
      <c r="E15" s="36"/>
      <c r="F15" s="43"/>
      <c r="G15" s="43"/>
      <c r="H15" s="48" t="s">
        <v>25</v>
      </c>
      <c r="I15" s="43"/>
      <c r="J15" s="43"/>
      <c r="K15" s="43"/>
      <c r="L15" s="73" t="s">
        <v>70</v>
      </c>
      <c r="M15" s="75"/>
      <c r="P15" s="93"/>
      <c r="Q15" s="6" t="s">
        <v>64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104"/>
      <c r="AS15" s="6"/>
    </row>
    <row r="16" spans="2:45" ht="17.25" customHeight="1">
      <c r="B16" s="8" t="s">
        <v>32</v>
      </c>
      <c r="C16" s="22"/>
      <c r="D16" s="29"/>
      <c r="E16" s="36"/>
      <c r="F16" s="43"/>
      <c r="G16" s="43"/>
      <c r="H16" s="48" t="s">
        <v>25</v>
      </c>
      <c r="I16" s="43"/>
      <c r="J16" s="43"/>
      <c r="K16" s="43"/>
      <c r="L16" s="73" t="s">
        <v>70</v>
      </c>
      <c r="M16" s="75"/>
      <c r="P16" s="94"/>
      <c r="Q16" s="97" t="s">
        <v>65</v>
      </c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105"/>
      <c r="AS16" s="6"/>
    </row>
    <row r="17" spans="2:45" ht="17.25" customHeight="1">
      <c r="B17" s="8" t="s">
        <v>9</v>
      </c>
      <c r="C17" s="22"/>
      <c r="D17" s="29"/>
      <c r="E17" s="36"/>
      <c r="F17" s="43"/>
      <c r="G17" s="43"/>
      <c r="H17" s="48" t="s">
        <v>25</v>
      </c>
      <c r="I17" s="43"/>
      <c r="J17" s="43"/>
      <c r="K17" s="43"/>
      <c r="L17" s="73" t="s">
        <v>70</v>
      </c>
      <c r="M17" s="75"/>
      <c r="P17" s="6"/>
      <c r="Q17" s="64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2:45" ht="17.25" customHeight="1">
      <c r="B18" s="9" t="s">
        <v>82</v>
      </c>
      <c r="C18" s="22"/>
      <c r="D18" s="29"/>
      <c r="E18" s="36"/>
      <c r="F18" s="43"/>
      <c r="G18" s="43"/>
      <c r="H18" s="48" t="s">
        <v>25</v>
      </c>
      <c r="I18" s="43"/>
      <c r="J18" s="43"/>
      <c r="K18" s="43"/>
      <c r="L18" s="73" t="s">
        <v>70</v>
      </c>
      <c r="M18" s="75"/>
      <c r="P18" s="6"/>
      <c r="Q18" s="64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2:45" ht="49.5" customHeight="1">
      <c r="B19" s="12" t="s">
        <v>78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Q19" s="95"/>
    </row>
    <row r="21" spans="2:45" s="2" customFormat="1" ht="13.5" customHeight="1">
      <c r="B21" s="13"/>
      <c r="C21" s="23" t="s">
        <v>22</v>
      </c>
      <c r="D21" s="30" t="s">
        <v>23</v>
      </c>
      <c r="E21" s="37"/>
      <c r="F21" s="37"/>
      <c r="G21" s="37"/>
      <c r="H21" s="37"/>
      <c r="I21" s="37"/>
      <c r="J21" s="37"/>
      <c r="K21" s="68"/>
      <c r="L21" s="23" t="s">
        <v>88</v>
      </c>
      <c r="M21" s="76" t="s">
        <v>74</v>
      </c>
      <c r="N21" s="83" t="s">
        <v>87</v>
      </c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2"/>
    </row>
    <row r="22" spans="2:45" s="2" customFormat="1">
      <c r="B22" s="14"/>
      <c r="C22" s="24"/>
      <c r="D22" s="31" t="s">
        <v>35</v>
      </c>
      <c r="E22" s="38"/>
      <c r="F22" s="38"/>
      <c r="G22" s="38"/>
      <c r="H22" s="38"/>
      <c r="I22" s="38"/>
      <c r="J22" s="59"/>
      <c r="K22" s="69" t="s">
        <v>21</v>
      </c>
      <c r="L22" s="24"/>
      <c r="M22" s="77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2"/>
    </row>
    <row r="23" spans="2:45" s="2" customFormat="1" ht="26.25" customHeight="1">
      <c r="B23" s="15"/>
      <c r="C23" s="25"/>
      <c r="D23" s="32" t="s">
        <v>79</v>
      </c>
      <c r="E23" s="39" t="s">
        <v>5</v>
      </c>
      <c r="F23" s="39" t="s">
        <v>43</v>
      </c>
      <c r="G23" s="39" t="s">
        <v>60</v>
      </c>
      <c r="H23" s="49" t="s">
        <v>80</v>
      </c>
      <c r="I23" s="39"/>
      <c r="J23" s="60"/>
      <c r="K23" s="70"/>
      <c r="L23" s="25"/>
      <c r="M23" s="78"/>
      <c r="N23" s="84" t="s">
        <v>38</v>
      </c>
      <c r="O23" s="88" t="s">
        <v>42</v>
      </c>
      <c r="P23" s="88" t="s">
        <v>12</v>
      </c>
      <c r="Q23" s="88" t="s">
        <v>20</v>
      </c>
      <c r="R23" s="88" t="s">
        <v>45</v>
      </c>
      <c r="S23" s="88" t="s">
        <v>7</v>
      </c>
      <c r="T23" s="88" t="s">
        <v>47</v>
      </c>
      <c r="U23" s="88" t="s">
        <v>48</v>
      </c>
      <c r="V23" s="88" t="s">
        <v>44</v>
      </c>
      <c r="W23" s="88" t="s">
        <v>50</v>
      </c>
      <c r="X23" s="88" t="s">
        <v>49</v>
      </c>
      <c r="Y23" s="88" t="s">
        <v>26</v>
      </c>
      <c r="Z23" s="88" t="s">
        <v>51</v>
      </c>
      <c r="AA23" s="88" t="s">
        <v>52</v>
      </c>
      <c r="AB23" s="88" t="s">
        <v>53</v>
      </c>
      <c r="AC23" s="88" t="s">
        <v>33</v>
      </c>
      <c r="AD23" s="88" t="s">
        <v>41</v>
      </c>
      <c r="AE23" s="88" t="s">
        <v>37</v>
      </c>
      <c r="AF23" s="88" t="s">
        <v>40</v>
      </c>
      <c r="AG23" s="88" t="s">
        <v>54</v>
      </c>
      <c r="AH23" s="88" t="s">
        <v>46</v>
      </c>
      <c r="AI23" s="88" t="s">
        <v>30</v>
      </c>
      <c r="AJ23" s="88" t="s">
        <v>31</v>
      </c>
      <c r="AK23" s="88" t="s">
        <v>56</v>
      </c>
      <c r="AL23" s="88" t="s">
        <v>55</v>
      </c>
      <c r="AM23" s="88" t="s">
        <v>14</v>
      </c>
      <c r="AN23" s="88" t="s">
        <v>57</v>
      </c>
      <c r="AO23" s="88" t="s">
        <v>39</v>
      </c>
      <c r="AP23" s="88" t="s">
        <v>58</v>
      </c>
      <c r="AQ23" s="88" t="s">
        <v>59</v>
      </c>
      <c r="AR23" s="106" t="s">
        <v>34</v>
      </c>
      <c r="AS23" s="2"/>
    </row>
    <row r="24" spans="2:45">
      <c r="B24" s="16" t="s">
        <v>71</v>
      </c>
      <c r="C24" s="26"/>
      <c r="D24" s="33"/>
      <c r="E24" s="40"/>
      <c r="F24" s="40"/>
      <c r="G24" s="40"/>
      <c r="H24" s="40"/>
      <c r="I24" s="40"/>
      <c r="J24" s="61"/>
      <c r="K24" s="26"/>
      <c r="L24" s="26"/>
      <c r="M24" s="79"/>
      <c r="N24" s="85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107"/>
      <c r="AS24" s="111" t="str">
        <f t="shared" ref="AS24:AS35" si="0">B24</f>
        <v>○○年4月</v>
      </c>
    </row>
    <row r="25" spans="2:45">
      <c r="B25" s="5" t="s">
        <v>72</v>
      </c>
      <c r="C25" s="26"/>
      <c r="D25" s="33"/>
      <c r="E25" s="40"/>
      <c r="F25" s="40"/>
      <c r="G25" s="40"/>
      <c r="H25" s="40"/>
      <c r="I25" s="40"/>
      <c r="J25" s="61"/>
      <c r="K25" s="26"/>
      <c r="L25" s="26"/>
      <c r="M25" s="80"/>
      <c r="N25" s="85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108"/>
      <c r="AS25" s="111" t="str">
        <f t="shared" si="0"/>
        <v>5月</v>
      </c>
    </row>
    <row r="26" spans="2:45">
      <c r="B26" s="5" t="s">
        <v>13</v>
      </c>
      <c r="C26" s="26"/>
      <c r="D26" s="33"/>
      <c r="E26" s="40"/>
      <c r="F26" s="40"/>
      <c r="G26" s="40"/>
      <c r="H26" s="40"/>
      <c r="I26" s="40"/>
      <c r="J26" s="61"/>
      <c r="K26" s="26"/>
      <c r="L26" s="26"/>
      <c r="M26" s="80"/>
      <c r="N26" s="85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107"/>
      <c r="AS26" s="111" t="str">
        <f t="shared" si="0"/>
        <v>6月</v>
      </c>
    </row>
    <row r="27" spans="2:45">
      <c r="B27" s="5" t="s">
        <v>2</v>
      </c>
      <c r="C27" s="26"/>
      <c r="D27" s="33"/>
      <c r="E27" s="40"/>
      <c r="F27" s="40"/>
      <c r="G27" s="40"/>
      <c r="H27" s="40"/>
      <c r="I27" s="40"/>
      <c r="J27" s="61"/>
      <c r="K27" s="26"/>
      <c r="L27" s="26"/>
      <c r="M27" s="80"/>
      <c r="N27" s="85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108"/>
      <c r="AS27" s="111" t="str">
        <f t="shared" si="0"/>
        <v>7月</v>
      </c>
    </row>
    <row r="28" spans="2:45">
      <c r="B28" s="5" t="s">
        <v>1</v>
      </c>
      <c r="C28" s="26"/>
      <c r="D28" s="33"/>
      <c r="E28" s="40"/>
      <c r="F28" s="40"/>
      <c r="G28" s="40"/>
      <c r="H28" s="40"/>
      <c r="I28" s="40"/>
      <c r="J28" s="61"/>
      <c r="K28" s="26"/>
      <c r="L28" s="26"/>
      <c r="M28" s="80"/>
      <c r="N28" s="85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108"/>
      <c r="AS28" s="111" t="str">
        <f t="shared" si="0"/>
        <v>8月</v>
      </c>
    </row>
    <row r="29" spans="2:45">
      <c r="B29" s="5" t="s">
        <v>16</v>
      </c>
      <c r="C29" s="26"/>
      <c r="D29" s="33"/>
      <c r="E29" s="40"/>
      <c r="F29" s="40"/>
      <c r="G29" s="40"/>
      <c r="H29" s="40"/>
      <c r="I29" s="40"/>
      <c r="J29" s="61"/>
      <c r="K29" s="26"/>
      <c r="L29" s="26"/>
      <c r="M29" s="80"/>
      <c r="N29" s="85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107"/>
      <c r="AS29" s="111" t="str">
        <f t="shared" si="0"/>
        <v>9月</v>
      </c>
    </row>
    <row r="30" spans="2:45">
      <c r="B30" s="5" t="s">
        <v>17</v>
      </c>
      <c r="C30" s="26"/>
      <c r="D30" s="33"/>
      <c r="E30" s="40"/>
      <c r="F30" s="40"/>
      <c r="G30" s="40"/>
      <c r="H30" s="40"/>
      <c r="I30" s="40"/>
      <c r="J30" s="61"/>
      <c r="K30" s="26"/>
      <c r="L30" s="26"/>
      <c r="M30" s="80"/>
      <c r="N30" s="85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108"/>
      <c r="AS30" s="111" t="str">
        <f t="shared" si="0"/>
        <v>10月</v>
      </c>
    </row>
    <row r="31" spans="2:45">
      <c r="B31" s="5" t="s">
        <v>10</v>
      </c>
      <c r="C31" s="26"/>
      <c r="D31" s="33"/>
      <c r="E31" s="40"/>
      <c r="F31" s="40"/>
      <c r="G31" s="40"/>
      <c r="H31" s="40"/>
      <c r="I31" s="40"/>
      <c r="J31" s="61"/>
      <c r="K31" s="26"/>
      <c r="L31" s="26"/>
      <c r="M31" s="80"/>
      <c r="N31" s="85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107"/>
      <c r="AS31" s="111" t="str">
        <f t="shared" si="0"/>
        <v>11月</v>
      </c>
    </row>
    <row r="32" spans="2:45">
      <c r="B32" s="5" t="s">
        <v>18</v>
      </c>
      <c r="C32" s="26"/>
      <c r="D32" s="33"/>
      <c r="E32" s="40"/>
      <c r="F32" s="40"/>
      <c r="G32" s="40"/>
      <c r="H32" s="40"/>
      <c r="I32" s="40"/>
      <c r="J32" s="61"/>
      <c r="K32" s="26"/>
      <c r="L32" s="26"/>
      <c r="M32" s="80"/>
      <c r="N32" s="85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108"/>
      <c r="AS32" s="111" t="str">
        <f t="shared" si="0"/>
        <v>12月</v>
      </c>
    </row>
    <row r="33" spans="2:45">
      <c r="B33" s="16" t="s">
        <v>73</v>
      </c>
      <c r="C33" s="26"/>
      <c r="D33" s="33"/>
      <c r="E33" s="40"/>
      <c r="F33" s="40"/>
      <c r="G33" s="40"/>
      <c r="H33" s="40"/>
      <c r="I33" s="40"/>
      <c r="J33" s="61"/>
      <c r="K33" s="26"/>
      <c r="L33" s="26"/>
      <c r="M33" s="80"/>
      <c r="N33" s="85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108"/>
      <c r="AS33" s="111" t="str">
        <f t="shared" si="0"/>
        <v>○○年１月</v>
      </c>
    </row>
    <row r="34" spans="2:45">
      <c r="B34" s="5" t="s">
        <v>19</v>
      </c>
      <c r="C34" s="26"/>
      <c r="D34" s="33"/>
      <c r="E34" s="40"/>
      <c r="F34" s="40"/>
      <c r="G34" s="40"/>
      <c r="H34" s="40"/>
      <c r="I34" s="40"/>
      <c r="J34" s="61"/>
      <c r="K34" s="26"/>
      <c r="L34" s="26"/>
      <c r="M34" s="80"/>
      <c r="N34" s="85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101"/>
      <c r="AQ34" s="101"/>
      <c r="AR34" s="107"/>
      <c r="AS34" s="111" t="str">
        <f t="shared" si="0"/>
        <v>2月</v>
      </c>
    </row>
    <row r="35" spans="2:45" ht="14.25">
      <c r="B35" s="17" t="s">
        <v>0</v>
      </c>
      <c r="C35" s="13"/>
      <c r="D35" s="34"/>
      <c r="E35" s="41"/>
      <c r="F35" s="41"/>
      <c r="G35" s="41"/>
      <c r="H35" s="41"/>
      <c r="I35" s="41"/>
      <c r="J35" s="62"/>
      <c r="K35" s="13"/>
      <c r="L35" s="13"/>
      <c r="M35" s="81"/>
      <c r="N35" s="86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109"/>
      <c r="AS35" s="111" t="str">
        <f t="shared" si="0"/>
        <v>3月</v>
      </c>
    </row>
    <row r="36" spans="2:45" ht="18.75" customHeight="1">
      <c r="B36" s="18" t="s">
        <v>75</v>
      </c>
      <c r="C36" s="18"/>
      <c r="D36" s="35"/>
      <c r="E36" s="42"/>
      <c r="F36" s="42"/>
      <c r="G36" s="42"/>
      <c r="H36" s="42"/>
      <c r="I36" s="42"/>
      <c r="J36" s="63"/>
      <c r="K36" s="18"/>
      <c r="L36" s="18"/>
      <c r="M36" s="82" t="s">
        <v>15</v>
      </c>
      <c r="N36" s="87" t="s">
        <v>90</v>
      </c>
      <c r="O36" s="91"/>
      <c r="P36" s="91"/>
      <c r="Q36" s="91"/>
      <c r="R36" s="91"/>
      <c r="S36" s="91"/>
      <c r="T36" s="99"/>
      <c r="U36" s="99"/>
      <c r="V36" s="99"/>
      <c r="W36" s="99"/>
      <c r="X36" s="99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10"/>
    </row>
    <row r="37" spans="2:45">
      <c r="B37" s="19" t="s">
        <v>27</v>
      </c>
    </row>
  </sheetData>
  <mergeCells count="55">
    <mergeCell ref="B3:AR3"/>
    <mergeCell ref="C5:L5"/>
    <mergeCell ref="C6:L6"/>
    <mergeCell ref="E8:G8"/>
    <mergeCell ref="E9:G9"/>
    <mergeCell ref="B10:D10"/>
    <mergeCell ref="E10:G10"/>
    <mergeCell ref="B11:D11"/>
    <mergeCell ref="E11:G11"/>
    <mergeCell ref="L11:M11"/>
    <mergeCell ref="C12:D12"/>
    <mergeCell ref="E12:G12"/>
    <mergeCell ref="I12:K12"/>
    <mergeCell ref="L12:M12"/>
    <mergeCell ref="C13:D13"/>
    <mergeCell ref="E13:G13"/>
    <mergeCell ref="I13:K13"/>
    <mergeCell ref="L13:M13"/>
    <mergeCell ref="C14:D14"/>
    <mergeCell ref="E14:G14"/>
    <mergeCell ref="I14:K14"/>
    <mergeCell ref="L14:M14"/>
    <mergeCell ref="C15:D15"/>
    <mergeCell ref="E15:G15"/>
    <mergeCell ref="I15:K15"/>
    <mergeCell ref="L15:M15"/>
    <mergeCell ref="B16:D16"/>
    <mergeCell ref="E16:G16"/>
    <mergeCell ref="I16:K16"/>
    <mergeCell ref="L16:M16"/>
    <mergeCell ref="B17:D17"/>
    <mergeCell ref="E17:G17"/>
    <mergeCell ref="I17:K17"/>
    <mergeCell ref="L17:M17"/>
    <mergeCell ref="B18:D18"/>
    <mergeCell ref="E18:G18"/>
    <mergeCell ref="I18:K18"/>
    <mergeCell ref="L18:M18"/>
    <mergeCell ref="B19:M19"/>
    <mergeCell ref="D21:K21"/>
    <mergeCell ref="D22:J22"/>
    <mergeCell ref="N36:S36"/>
    <mergeCell ref="B8:C9"/>
    <mergeCell ref="H8:I9"/>
    <mergeCell ref="J8:K9"/>
    <mergeCell ref="H10:I11"/>
    <mergeCell ref="J10:K11"/>
    <mergeCell ref="B12:B13"/>
    <mergeCell ref="B14:B15"/>
    <mergeCell ref="B21:B23"/>
    <mergeCell ref="C21:C23"/>
    <mergeCell ref="L21:L23"/>
    <mergeCell ref="M21:M23"/>
    <mergeCell ref="N21:AR22"/>
    <mergeCell ref="K22:K23"/>
  </mergeCells>
  <phoneticPr fontId="1"/>
  <pageMargins left="0.41" right="0.22" top="0.47" bottom="0.28999999999999998" header="0.31496062992125984" footer="0.31496062992125984"/>
  <pageSetup paperSize="9" scale="85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AS37"/>
  <sheetViews>
    <sheetView tabSelected="1" zoomScale="85" zoomScaleNormal="85" workbookViewId="0">
      <selection activeCell="B4" sqref="B4"/>
    </sheetView>
  </sheetViews>
  <sheetFormatPr defaultRowHeight="13.5"/>
  <cols>
    <col min="1" max="1" width="9" style="1" customWidth="1"/>
    <col min="2" max="2" width="12.75" style="1" customWidth="1"/>
    <col min="3" max="12" width="6.625" style="1" customWidth="1"/>
    <col min="13" max="13" width="8.25" style="1" customWidth="1"/>
    <col min="14" max="44" width="2.25" style="1" customWidth="1"/>
    <col min="45" max="45" width="10.25" style="1" bestFit="1" customWidth="1"/>
    <col min="46" max="16384" width="9" style="1" customWidth="1"/>
  </cols>
  <sheetData>
    <row r="2" spans="2:45" ht="18.75">
      <c r="B2" s="112" t="s">
        <v>68</v>
      </c>
      <c r="M2" s="74"/>
      <c r="AR2" s="102" t="s">
        <v>89</v>
      </c>
    </row>
    <row r="3" spans="2:45" ht="24" customHeight="1">
      <c r="B3" s="4" t="s">
        <v>86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2:45">
      <c r="X4" s="147"/>
    </row>
    <row r="5" spans="2:45" ht="17.25" customHeight="1">
      <c r="B5" s="5" t="s">
        <v>3</v>
      </c>
      <c r="C5" s="114" t="s">
        <v>76</v>
      </c>
      <c r="D5" s="117"/>
      <c r="E5" s="117"/>
      <c r="F5" s="117"/>
      <c r="G5" s="117"/>
      <c r="H5" s="117"/>
      <c r="I5" s="117"/>
      <c r="J5" s="117"/>
      <c r="K5" s="117"/>
      <c r="L5" s="135"/>
      <c r="Q5" s="95"/>
    </row>
    <row r="6" spans="2:45" ht="17.25" customHeight="1">
      <c r="B6" s="5" t="s">
        <v>6</v>
      </c>
      <c r="C6" s="114" t="s">
        <v>28</v>
      </c>
      <c r="D6" s="117"/>
      <c r="E6" s="117"/>
      <c r="F6" s="117"/>
      <c r="G6" s="117"/>
      <c r="H6" s="117"/>
      <c r="I6" s="117"/>
      <c r="J6" s="117"/>
      <c r="K6" s="117"/>
      <c r="L6" s="135"/>
      <c r="Q6" s="95"/>
    </row>
    <row r="7" spans="2:45">
      <c r="B7" s="6"/>
      <c r="C7" s="21"/>
      <c r="D7" s="6"/>
      <c r="E7" s="21"/>
      <c r="F7" s="21"/>
      <c r="H7" s="6"/>
      <c r="K7" s="64"/>
      <c r="Q7" s="95"/>
    </row>
    <row r="8" spans="2:45" ht="17.25" customHeight="1">
      <c r="B8" s="7" t="s">
        <v>62</v>
      </c>
      <c r="C8" s="7"/>
      <c r="D8" s="28" t="s">
        <v>84</v>
      </c>
      <c r="E8" s="121">
        <v>43961</v>
      </c>
      <c r="F8" s="124"/>
      <c r="G8" s="126"/>
      <c r="H8" s="45"/>
      <c r="I8" s="50"/>
      <c r="J8" s="55"/>
      <c r="K8" s="65"/>
      <c r="L8" s="6"/>
      <c r="M8" s="64"/>
      <c r="Q8" s="95"/>
    </row>
    <row r="9" spans="2:45" ht="17.25" customHeight="1">
      <c r="B9" s="7"/>
      <c r="C9" s="7"/>
      <c r="D9" s="28" t="s">
        <v>85</v>
      </c>
      <c r="E9" s="121">
        <v>44275</v>
      </c>
      <c r="F9" s="124"/>
      <c r="G9" s="126"/>
      <c r="H9" s="46"/>
      <c r="I9" s="51"/>
      <c r="J9" s="56"/>
      <c r="K9" s="66"/>
      <c r="L9" s="6"/>
      <c r="M9" s="6"/>
      <c r="P9" s="6"/>
      <c r="Q9" s="64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2:45" ht="17.25" customHeight="1">
      <c r="B10" s="8" t="s">
        <v>24</v>
      </c>
      <c r="C10" s="22"/>
      <c r="D10" s="29"/>
      <c r="E10" s="121">
        <v>43971</v>
      </c>
      <c r="F10" s="124"/>
      <c r="G10" s="124"/>
      <c r="H10" s="127" t="s">
        <v>4</v>
      </c>
      <c r="I10" s="52"/>
      <c r="J10" s="57">
        <f>E11-E10+1</f>
        <v>300</v>
      </c>
      <c r="K10" s="67"/>
      <c r="L10" s="136"/>
      <c r="M10" s="136"/>
      <c r="P10" s="6"/>
      <c r="Q10" s="6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2:45" ht="17.25" customHeight="1">
      <c r="B11" s="8" t="s">
        <v>93</v>
      </c>
      <c r="C11" s="22"/>
      <c r="D11" s="29"/>
      <c r="E11" s="121">
        <v>44270</v>
      </c>
      <c r="F11" s="124"/>
      <c r="G11" s="124"/>
      <c r="H11" s="46"/>
      <c r="I11" s="46"/>
      <c r="J11" s="58"/>
      <c r="K11" s="58"/>
      <c r="L11" s="72"/>
      <c r="M11" s="72"/>
      <c r="Q11" s="95"/>
    </row>
    <row r="12" spans="2:45" ht="17.25" customHeight="1">
      <c r="B12" s="10" t="s">
        <v>29</v>
      </c>
      <c r="C12" s="8" t="s">
        <v>36</v>
      </c>
      <c r="D12" s="29"/>
      <c r="E12" s="121">
        <v>44056</v>
      </c>
      <c r="F12" s="124"/>
      <c r="G12" s="124"/>
      <c r="H12" s="48" t="s">
        <v>25</v>
      </c>
      <c r="I12" s="129">
        <v>44060</v>
      </c>
      <c r="J12" s="124"/>
      <c r="K12" s="124"/>
      <c r="L12" s="73">
        <f>I12-E12+1</f>
        <v>5</v>
      </c>
      <c r="M12" s="75"/>
      <c r="P12" s="6"/>
      <c r="Q12" s="64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</row>
    <row r="13" spans="2:45" ht="17.25" customHeight="1">
      <c r="B13" s="11"/>
      <c r="C13" s="8" t="s">
        <v>11</v>
      </c>
      <c r="D13" s="29"/>
      <c r="E13" s="121">
        <v>44056</v>
      </c>
      <c r="F13" s="124"/>
      <c r="G13" s="124"/>
      <c r="H13" s="128" t="s">
        <v>25</v>
      </c>
      <c r="I13" s="129">
        <v>44058</v>
      </c>
      <c r="J13" s="124"/>
      <c r="K13" s="124"/>
      <c r="L13" s="73">
        <f>I13-E13+1</f>
        <v>3</v>
      </c>
      <c r="M13" s="75"/>
      <c r="P13" s="92" t="s">
        <v>67</v>
      </c>
      <c r="Q13" s="96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103"/>
      <c r="AS13" s="6"/>
    </row>
    <row r="14" spans="2:45" ht="17.25" customHeight="1">
      <c r="B14" s="10" t="s">
        <v>61</v>
      </c>
      <c r="C14" s="8" t="s">
        <v>36</v>
      </c>
      <c r="D14" s="29"/>
      <c r="E14" s="121">
        <v>44193</v>
      </c>
      <c r="F14" s="124"/>
      <c r="G14" s="124"/>
      <c r="H14" s="48" t="s">
        <v>25</v>
      </c>
      <c r="I14" s="129">
        <v>44202</v>
      </c>
      <c r="J14" s="124"/>
      <c r="K14" s="124"/>
      <c r="L14" s="73">
        <f>I14-E14+1</f>
        <v>10</v>
      </c>
      <c r="M14" s="75"/>
      <c r="P14" s="93"/>
      <c r="Q14" s="6" t="s">
        <v>66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104"/>
      <c r="AS14" s="6"/>
    </row>
    <row r="15" spans="2:45" ht="17.25" customHeight="1">
      <c r="B15" s="11"/>
      <c r="C15" s="8" t="s">
        <v>11</v>
      </c>
      <c r="D15" s="29"/>
      <c r="E15" s="121">
        <v>44194</v>
      </c>
      <c r="F15" s="124"/>
      <c r="G15" s="124"/>
      <c r="H15" s="48" t="s">
        <v>25</v>
      </c>
      <c r="I15" s="130">
        <v>44199</v>
      </c>
      <c r="J15" s="132"/>
      <c r="K15" s="132"/>
      <c r="L15" s="73">
        <f>I15-E15+1</f>
        <v>6</v>
      </c>
      <c r="M15" s="75"/>
      <c r="P15" s="93"/>
      <c r="Q15" s="6" t="s">
        <v>64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104"/>
      <c r="AS15" s="6"/>
    </row>
    <row r="16" spans="2:45" ht="17.25" customHeight="1">
      <c r="B16" s="8" t="s">
        <v>32</v>
      </c>
      <c r="C16" s="22"/>
      <c r="D16" s="29"/>
      <c r="E16" s="122"/>
      <c r="F16" s="125"/>
      <c r="G16" s="125"/>
      <c r="H16" s="48" t="s">
        <v>25</v>
      </c>
      <c r="I16" s="131"/>
      <c r="J16" s="131"/>
      <c r="K16" s="131"/>
      <c r="L16" s="73">
        <v>0</v>
      </c>
      <c r="M16" s="75"/>
      <c r="P16" s="94"/>
      <c r="Q16" s="97" t="s">
        <v>65</v>
      </c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105"/>
      <c r="AS16" s="6"/>
    </row>
    <row r="17" spans="2:45" ht="17.25" customHeight="1">
      <c r="B17" s="8" t="s">
        <v>9</v>
      </c>
      <c r="C17" s="22"/>
      <c r="D17" s="29"/>
      <c r="E17" s="122"/>
      <c r="F17" s="125"/>
      <c r="G17" s="125"/>
      <c r="H17" s="48" t="s">
        <v>25</v>
      </c>
      <c r="I17" s="125"/>
      <c r="J17" s="125"/>
      <c r="K17" s="125"/>
      <c r="L17" s="73">
        <v>0</v>
      </c>
      <c r="M17" s="75"/>
      <c r="P17" s="6"/>
      <c r="Q17" s="64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2:45" ht="17.25" customHeight="1">
      <c r="B18" s="8" t="s">
        <v>83</v>
      </c>
      <c r="C18" s="22"/>
      <c r="D18" s="29"/>
      <c r="E18" s="122"/>
      <c r="F18" s="125"/>
      <c r="G18" s="125"/>
      <c r="H18" s="48" t="s">
        <v>25</v>
      </c>
      <c r="I18" s="125"/>
      <c r="J18" s="125"/>
      <c r="K18" s="125"/>
      <c r="L18" s="73">
        <v>0</v>
      </c>
      <c r="M18" s="75"/>
      <c r="P18" s="6"/>
      <c r="Q18" s="64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2:45" ht="46.5" customHeight="1">
      <c r="B19" s="12" t="s">
        <v>81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Q19" s="95"/>
    </row>
    <row r="21" spans="2:45" s="2" customFormat="1" ht="13.5" customHeight="1">
      <c r="B21" s="13"/>
      <c r="C21" s="23" t="s">
        <v>22</v>
      </c>
      <c r="D21" s="30" t="s">
        <v>23</v>
      </c>
      <c r="E21" s="37"/>
      <c r="F21" s="37"/>
      <c r="G21" s="37"/>
      <c r="H21" s="37"/>
      <c r="I21" s="37"/>
      <c r="J21" s="37"/>
      <c r="K21" s="68"/>
      <c r="L21" s="23" t="s">
        <v>88</v>
      </c>
      <c r="M21" s="76" t="s">
        <v>74</v>
      </c>
      <c r="N21" s="83" t="s">
        <v>87</v>
      </c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2"/>
    </row>
    <row r="22" spans="2:45" s="2" customFormat="1">
      <c r="B22" s="14"/>
      <c r="C22" s="24"/>
      <c r="D22" s="31" t="s">
        <v>35</v>
      </c>
      <c r="E22" s="38"/>
      <c r="F22" s="38"/>
      <c r="G22" s="38"/>
      <c r="H22" s="38"/>
      <c r="I22" s="38"/>
      <c r="J22" s="59"/>
      <c r="K22" s="69" t="s">
        <v>21</v>
      </c>
      <c r="L22" s="24"/>
      <c r="M22" s="77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2"/>
    </row>
    <row r="23" spans="2:45" s="2" customFormat="1" ht="26.25" customHeight="1">
      <c r="B23" s="15"/>
      <c r="C23" s="25"/>
      <c r="D23" s="39" t="s">
        <v>29</v>
      </c>
      <c r="E23" s="39" t="s">
        <v>5</v>
      </c>
      <c r="F23" s="39" t="s">
        <v>43</v>
      </c>
      <c r="G23" s="39" t="s">
        <v>60</v>
      </c>
      <c r="H23" s="39" t="s">
        <v>80</v>
      </c>
      <c r="I23" s="39"/>
      <c r="J23" s="60"/>
      <c r="K23" s="70"/>
      <c r="L23" s="25"/>
      <c r="M23" s="78"/>
      <c r="N23" s="84" t="s">
        <v>38</v>
      </c>
      <c r="O23" s="88" t="s">
        <v>42</v>
      </c>
      <c r="P23" s="88" t="s">
        <v>12</v>
      </c>
      <c r="Q23" s="88" t="s">
        <v>20</v>
      </c>
      <c r="R23" s="88" t="s">
        <v>45</v>
      </c>
      <c r="S23" s="88" t="s">
        <v>7</v>
      </c>
      <c r="T23" s="88" t="s">
        <v>47</v>
      </c>
      <c r="U23" s="88" t="s">
        <v>48</v>
      </c>
      <c r="V23" s="88" t="s">
        <v>44</v>
      </c>
      <c r="W23" s="88" t="s">
        <v>50</v>
      </c>
      <c r="X23" s="88" t="s">
        <v>49</v>
      </c>
      <c r="Y23" s="88" t="s">
        <v>26</v>
      </c>
      <c r="Z23" s="88" t="s">
        <v>51</v>
      </c>
      <c r="AA23" s="88" t="s">
        <v>52</v>
      </c>
      <c r="AB23" s="88" t="s">
        <v>53</v>
      </c>
      <c r="AC23" s="88" t="s">
        <v>33</v>
      </c>
      <c r="AD23" s="88" t="s">
        <v>41</v>
      </c>
      <c r="AE23" s="88" t="s">
        <v>37</v>
      </c>
      <c r="AF23" s="88" t="s">
        <v>40</v>
      </c>
      <c r="AG23" s="88" t="s">
        <v>54</v>
      </c>
      <c r="AH23" s="88" t="s">
        <v>46</v>
      </c>
      <c r="AI23" s="88" t="s">
        <v>30</v>
      </c>
      <c r="AJ23" s="88" t="s">
        <v>31</v>
      </c>
      <c r="AK23" s="88" t="s">
        <v>56</v>
      </c>
      <c r="AL23" s="88" t="s">
        <v>55</v>
      </c>
      <c r="AM23" s="88" t="s">
        <v>14</v>
      </c>
      <c r="AN23" s="88" t="s">
        <v>57</v>
      </c>
      <c r="AO23" s="88" t="s">
        <v>39</v>
      </c>
      <c r="AP23" s="88" t="s">
        <v>58</v>
      </c>
      <c r="AQ23" s="88" t="s">
        <v>59</v>
      </c>
      <c r="AR23" s="106" t="s">
        <v>34</v>
      </c>
      <c r="AS23" s="2"/>
    </row>
    <row r="24" spans="2:45">
      <c r="B24" s="113">
        <v>43922</v>
      </c>
      <c r="C24" s="26"/>
      <c r="D24" s="40"/>
      <c r="E24" s="40"/>
      <c r="F24" s="40"/>
      <c r="G24" s="40"/>
      <c r="H24" s="40"/>
      <c r="I24" s="40"/>
      <c r="J24" s="61"/>
      <c r="K24" s="26">
        <f t="shared" ref="K24:K35" si="0">C24-D24-E24-F24-G24-H24-I24-J24</f>
        <v>0</v>
      </c>
      <c r="L24" s="26">
        <f t="shared" ref="L24:L35" si="1">COUNTIF(N24:AR24,"●")</f>
        <v>0</v>
      </c>
      <c r="M24" s="79"/>
      <c r="N24" s="138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51"/>
      <c r="AS24" s="111">
        <f t="shared" ref="AS24:AS35" si="2">B24</f>
        <v>43922</v>
      </c>
    </row>
    <row r="25" spans="2:45">
      <c r="B25" s="5" t="s">
        <v>8</v>
      </c>
      <c r="C25" s="115">
        <v>12</v>
      </c>
      <c r="D25" s="118"/>
      <c r="E25" s="118"/>
      <c r="F25" s="118"/>
      <c r="G25" s="118"/>
      <c r="H25" s="118"/>
      <c r="I25" s="118"/>
      <c r="J25" s="133"/>
      <c r="K25" s="26">
        <f t="shared" si="0"/>
        <v>12</v>
      </c>
      <c r="L25" s="26">
        <f t="shared" si="1"/>
        <v>4</v>
      </c>
      <c r="M25" s="80">
        <f t="shared" ref="M25:M36" si="3">L25/K25</f>
        <v>0.33333333333333331</v>
      </c>
      <c r="N25" s="138"/>
      <c r="O25" s="143"/>
      <c r="P25" s="143"/>
      <c r="Q25" s="143"/>
      <c r="R25" s="143"/>
      <c r="S25" s="143"/>
      <c r="T25" s="143"/>
      <c r="U25" s="143"/>
      <c r="V25" s="143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0"/>
      <c r="AH25" s="140"/>
      <c r="AI25" s="140"/>
      <c r="AJ25" s="140" t="s">
        <v>91</v>
      </c>
      <c r="AK25" s="140" t="s">
        <v>91</v>
      </c>
      <c r="AL25" s="140"/>
      <c r="AM25" s="140"/>
      <c r="AN25" s="140"/>
      <c r="AO25" s="140"/>
      <c r="AP25" s="140"/>
      <c r="AQ25" s="140" t="s">
        <v>91</v>
      </c>
      <c r="AR25" s="140" t="s">
        <v>91</v>
      </c>
      <c r="AS25" s="111" t="str">
        <f t="shared" si="2"/>
        <v>5月</v>
      </c>
    </row>
    <row r="26" spans="2:45">
      <c r="B26" s="5" t="s">
        <v>13</v>
      </c>
      <c r="C26" s="115">
        <v>30</v>
      </c>
      <c r="D26" s="118"/>
      <c r="E26" s="118"/>
      <c r="F26" s="118"/>
      <c r="G26" s="118"/>
      <c r="H26" s="118"/>
      <c r="I26" s="118"/>
      <c r="J26" s="133"/>
      <c r="K26" s="26">
        <f t="shared" si="0"/>
        <v>30</v>
      </c>
      <c r="L26" s="26">
        <f t="shared" si="1"/>
        <v>7</v>
      </c>
      <c r="M26" s="80">
        <f t="shared" si="3"/>
        <v>0.23333333333333334</v>
      </c>
      <c r="N26" s="139"/>
      <c r="O26" s="140"/>
      <c r="P26" s="140"/>
      <c r="Q26" s="140"/>
      <c r="R26" s="140"/>
      <c r="S26" s="140" t="s">
        <v>91</v>
      </c>
      <c r="T26" s="140" t="s">
        <v>91</v>
      </c>
      <c r="U26" s="140"/>
      <c r="V26" s="140"/>
      <c r="W26" s="140"/>
      <c r="X26" s="140"/>
      <c r="Y26" s="140"/>
      <c r="Z26" s="140" t="s">
        <v>91</v>
      </c>
      <c r="AA26" s="140" t="s">
        <v>91</v>
      </c>
      <c r="AB26" s="140"/>
      <c r="AC26" s="140"/>
      <c r="AD26" s="140"/>
      <c r="AE26" s="140"/>
      <c r="AF26" s="140"/>
      <c r="AG26" s="140" t="s">
        <v>91</v>
      </c>
      <c r="AH26" s="140" t="s">
        <v>91</v>
      </c>
      <c r="AI26" s="140"/>
      <c r="AJ26" s="140"/>
      <c r="AK26" s="140"/>
      <c r="AL26" s="140"/>
      <c r="AM26" s="140"/>
      <c r="AN26" s="140"/>
      <c r="AO26" s="140" t="s">
        <v>91</v>
      </c>
      <c r="AP26" s="140"/>
      <c r="AQ26" s="140"/>
      <c r="AR26" s="151"/>
      <c r="AS26" s="111" t="str">
        <f t="shared" si="2"/>
        <v>6月</v>
      </c>
    </row>
    <row r="27" spans="2:45">
      <c r="B27" s="5" t="s">
        <v>2</v>
      </c>
      <c r="C27" s="115">
        <v>31</v>
      </c>
      <c r="D27" s="118"/>
      <c r="E27" s="118"/>
      <c r="F27" s="118"/>
      <c r="G27" s="118"/>
      <c r="H27" s="118"/>
      <c r="I27" s="118"/>
      <c r="J27" s="133"/>
      <c r="K27" s="26">
        <f t="shared" si="0"/>
        <v>31</v>
      </c>
      <c r="L27" s="26">
        <f t="shared" si="1"/>
        <v>8</v>
      </c>
      <c r="M27" s="80">
        <f t="shared" si="3"/>
        <v>0.25806451612903225</v>
      </c>
      <c r="N27" s="139"/>
      <c r="O27" s="140"/>
      <c r="P27" s="140"/>
      <c r="Q27" s="140" t="s">
        <v>91</v>
      </c>
      <c r="R27" s="140" t="s">
        <v>91</v>
      </c>
      <c r="S27" s="140"/>
      <c r="T27" s="140"/>
      <c r="U27" s="140"/>
      <c r="V27" s="140"/>
      <c r="W27" s="140"/>
      <c r="X27" s="140" t="s">
        <v>91</v>
      </c>
      <c r="Y27" s="140" t="s">
        <v>91</v>
      </c>
      <c r="Z27" s="140"/>
      <c r="AA27" s="140"/>
      <c r="AB27" s="140"/>
      <c r="AC27" s="140"/>
      <c r="AD27" s="140"/>
      <c r="AE27" s="140"/>
      <c r="AF27" s="140" t="s">
        <v>91</v>
      </c>
      <c r="AG27" s="140"/>
      <c r="AH27" s="140"/>
      <c r="AI27" s="140"/>
      <c r="AJ27" s="140"/>
      <c r="AK27" s="140" t="s">
        <v>91</v>
      </c>
      <c r="AL27" s="140" t="s">
        <v>91</v>
      </c>
      <c r="AM27" s="140" t="s">
        <v>91</v>
      </c>
      <c r="AN27" s="140"/>
      <c r="AO27" s="140"/>
      <c r="AP27" s="140"/>
      <c r="AQ27" s="140"/>
      <c r="AR27" s="152"/>
      <c r="AS27" s="111" t="str">
        <f t="shared" si="2"/>
        <v>7月</v>
      </c>
    </row>
    <row r="28" spans="2:45">
      <c r="B28" s="5" t="s">
        <v>1</v>
      </c>
      <c r="C28" s="115">
        <v>31</v>
      </c>
      <c r="D28" s="118">
        <v>3</v>
      </c>
      <c r="E28" s="118"/>
      <c r="F28" s="118"/>
      <c r="G28" s="118"/>
      <c r="H28" s="118"/>
      <c r="I28" s="118"/>
      <c r="J28" s="133"/>
      <c r="K28" s="26">
        <f t="shared" si="0"/>
        <v>28</v>
      </c>
      <c r="L28" s="26">
        <f t="shared" si="1"/>
        <v>11</v>
      </c>
      <c r="M28" s="80">
        <f t="shared" si="3"/>
        <v>0.39285714285714285</v>
      </c>
      <c r="N28" s="140" t="s">
        <v>91</v>
      </c>
      <c r="O28" s="140" t="s">
        <v>91</v>
      </c>
      <c r="P28" s="140"/>
      <c r="Q28" s="140"/>
      <c r="R28" s="140"/>
      <c r="S28" s="140"/>
      <c r="T28" s="140"/>
      <c r="U28" s="140" t="s">
        <v>91</v>
      </c>
      <c r="V28" s="140" t="s">
        <v>91</v>
      </c>
      <c r="W28" s="140" t="s">
        <v>91</v>
      </c>
      <c r="X28" s="140"/>
      <c r="Y28" s="140"/>
      <c r="Z28" s="140" t="s">
        <v>63</v>
      </c>
      <c r="AA28" s="140" t="s">
        <v>63</v>
      </c>
      <c r="AB28" s="140" t="s">
        <v>63</v>
      </c>
      <c r="AC28" s="140" t="s">
        <v>91</v>
      </c>
      <c r="AD28" s="140" t="s">
        <v>91</v>
      </c>
      <c r="AE28" s="140"/>
      <c r="AF28" s="140"/>
      <c r="AG28" s="140"/>
      <c r="AH28" s="140"/>
      <c r="AI28" s="140" t="s">
        <v>91</v>
      </c>
      <c r="AJ28" s="140" t="s">
        <v>91</v>
      </c>
      <c r="AK28" s="140"/>
      <c r="AL28" s="140"/>
      <c r="AM28" s="140"/>
      <c r="AN28" s="140"/>
      <c r="AO28" s="140"/>
      <c r="AP28" s="140" t="s">
        <v>91</v>
      </c>
      <c r="AQ28" s="140" t="s">
        <v>91</v>
      </c>
      <c r="AR28" s="152"/>
      <c r="AS28" s="111" t="str">
        <f t="shared" si="2"/>
        <v>8月</v>
      </c>
    </row>
    <row r="29" spans="2:45">
      <c r="B29" s="5" t="s">
        <v>16</v>
      </c>
      <c r="C29" s="115">
        <v>30</v>
      </c>
      <c r="D29" s="118"/>
      <c r="E29" s="118"/>
      <c r="F29" s="118"/>
      <c r="G29" s="118"/>
      <c r="H29" s="118"/>
      <c r="I29" s="118"/>
      <c r="J29" s="133"/>
      <c r="K29" s="26">
        <f t="shared" si="0"/>
        <v>30</v>
      </c>
      <c r="L29" s="26">
        <f t="shared" si="1"/>
        <v>9</v>
      </c>
      <c r="M29" s="80">
        <f t="shared" si="3"/>
        <v>0.3</v>
      </c>
      <c r="N29" s="139"/>
      <c r="O29" s="140"/>
      <c r="P29" s="140"/>
      <c r="Q29" s="140"/>
      <c r="R29" s="140" t="s">
        <v>91</v>
      </c>
      <c r="S29" s="140" t="s">
        <v>91</v>
      </c>
      <c r="T29" s="140"/>
      <c r="U29" s="140"/>
      <c r="V29" s="140"/>
      <c r="W29" s="140"/>
      <c r="X29" s="140"/>
      <c r="Y29" s="140" t="s">
        <v>91</v>
      </c>
      <c r="Z29" s="140" t="s">
        <v>91</v>
      </c>
      <c r="AA29" s="140"/>
      <c r="AB29" s="140"/>
      <c r="AC29" s="140"/>
      <c r="AD29" s="140"/>
      <c r="AE29" s="140"/>
      <c r="AF29" s="140" t="s">
        <v>91</v>
      </c>
      <c r="AG29" s="140" t="s">
        <v>91</v>
      </c>
      <c r="AH29" s="140" t="s">
        <v>91</v>
      </c>
      <c r="AI29" s="140" t="s">
        <v>91</v>
      </c>
      <c r="AJ29" s="140"/>
      <c r="AK29" s="140"/>
      <c r="AL29" s="140"/>
      <c r="AM29" s="140"/>
      <c r="AN29" s="140" t="s">
        <v>91</v>
      </c>
      <c r="AO29" s="140"/>
      <c r="AP29" s="140"/>
      <c r="AQ29" s="140"/>
      <c r="AR29" s="151"/>
      <c r="AS29" s="111" t="str">
        <f t="shared" si="2"/>
        <v>9月</v>
      </c>
    </row>
    <row r="30" spans="2:45">
      <c r="B30" s="5" t="s">
        <v>17</v>
      </c>
      <c r="C30" s="115">
        <v>31</v>
      </c>
      <c r="D30" s="118"/>
      <c r="E30" s="118"/>
      <c r="F30" s="118"/>
      <c r="G30" s="118"/>
      <c r="H30" s="118"/>
      <c r="I30" s="118"/>
      <c r="J30" s="133"/>
      <c r="K30" s="26">
        <f t="shared" si="0"/>
        <v>31</v>
      </c>
      <c r="L30" s="26">
        <f t="shared" si="1"/>
        <v>9</v>
      </c>
      <c r="M30" s="80">
        <f t="shared" si="3"/>
        <v>0.29032258064516131</v>
      </c>
      <c r="N30" s="139"/>
      <c r="O30" s="140"/>
      <c r="P30" s="140" t="s">
        <v>91</v>
      </c>
      <c r="Q30" s="140" t="s">
        <v>91</v>
      </c>
      <c r="R30" s="140"/>
      <c r="S30" s="140"/>
      <c r="T30" s="140"/>
      <c r="U30" s="140"/>
      <c r="V30" s="140"/>
      <c r="W30" s="140" t="s">
        <v>91</v>
      </c>
      <c r="X30" s="140" t="s">
        <v>91</v>
      </c>
      <c r="Y30" s="140"/>
      <c r="Z30" s="140"/>
      <c r="AA30" s="140"/>
      <c r="AB30" s="140"/>
      <c r="AC30" s="140"/>
      <c r="AD30" s="140" t="s">
        <v>91</v>
      </c>
      <c r="AE30" s="140" t="s">
        <v>91</v>
      </c>
      <c r="AF30" s="140"/>
      <c r="AG30" s="140"/>
      <c r="AH30" s="140"/>
      <c r="AI30" s="140"/>
      <c r="AJ30" s="140"/>
      <c r="AK30" s="140" t="s">
        <v>91</v>
      </c>
      <c r="AL30" s="140" t="s">
        <v>91</v>
      </c>
      <c r="AM30" s="140"/>
      <c r="AN30" s="140"/>
      <c r="AO30" s="140"/>
      <c r="AP30" s="140"/>
      <c r="AQ30" s="140"/>
      <c r="AR30" s="140" t="s">
        <v>91</v>
      </c>
      <c r="AS30" s="111" t="str">
        <f t="shared" si="2"/>
        <v>10月</v>
      </c>
    </row>
    <row r="31" spans="2:45">
      <c r="B31" s="5" t="s">
        <v>10</v>
      </c>
      <c r="C31" s="115">
        <v>30</v>
      </c>
      <c r="D31" s="118"/>
      <c r="E31" s="118"/>
      <c r="F31" s="118"/>
      <c r="G31" s="118"/>
      <c r="H31" s="118"/>
      <c r="I31" s="118"/>
      <c r="J31" s="133"/>
      <c r="K31" s="26">
        <f t="shared" si="0"/>
        <v>30</v>
      </c>
      <c r="L31" s="26">
        <f t="shared" si="1"/>
        <v>9</v>
      </c>
      <c r="M31" s="80">
        <f t="shared" si="3"/>
        <v>0.3</v>
      </c>
      <c r="N31" s="140" t="s">
        <v>91</v>
      </c>
      <c r="O31" s="140"/>
      <c r="P31" s="140" t="s">
        <v>91</v>
      </c>
      <c r="Q31" s="140"/>
      <c r="R31" s="140"/>
      <c r="S31" s="140"/>
      <c r="T31" s="140"/>
      <c r="U31" s="140" t="s">
        <v>91</v>
      </c>
      <c r="V31" s="140"/>
      <c r="W31" s="140"/>
      <c r="X31" s="140"/>
      <c r="Y31" s="140"/>
      <c r="Z31" s="140"/>
      <c r="AA31" s="140"/>
      <c r="AB31" s="140" t="s">
        <v>91</v>
      </c>
      <c r="AC31" s="140"/>
      <c r="AD31" s="140"/>
      <c r="AE31" s="140"/>
      <c r="AF31" s="140"/>
      <c r="AG31" s="140"/>
      <c r="AH31" s="140" t="s">
        <v>91</v>
      </c>
      <c r="AI31" s="140" t="s">
        <v>91</v>
      </c>
      <c r="AJ31" s="140" t="s">
        <v>91</v>
      </c>
      <c r="AK31" s="140"/>
      <c r="AL31" s="140"/>
      <c r="AM31" s="140"/>
      <c r="AN31" s="140"/>
      <c r="AO31" s="140" t="s">
        <v>91</v>
      </c>
      <c r="AP31" s="140" t="s">
        <v>91</v>
      </c>
      <c r="AQ31" s="140"/>
      <c r="AR31" s="151"/>
      <c r="AS31" s="111" t="str">
        <f t="shared" si="2"/>
        <v>11月</v>
      </c>
    </row>
    <row r="32" spans="2:45">
      <c r="B32" s="5" t="s">
        <v>18</v>
      </c>
      <c r="C32" s="115">
        <v>31</v>
      </c>
      <c r="D32" s="118"/>
      <c r="E32" s="118">
        <v>3</v>
      </c>
      <c r="F32" s="118"/>
      <c r="G32" s="118"/>
      <c r="H32" s="118"/>
      <c r="I32" s="118"/>
      <c r="J32" s="133"/>
      <c r="K32" s="26">
        <f t="shared" si="0"/>
        <v>28</v>
      </c>
      <c r="L32" s="26">
        <f t="shared" si="1"/>
        <v>8</v>
      </c>
      <c r="M32" s="80">
        <f t="shared" si="3"/>
        <v>0.2857142857142857</v>
      </c>
      <c r="N32" s="139"/>
      <c r="O32" s="140"/>
      <c r="P32" s="140"/>
      <c r="Q32" s="140"/>
      <c r="R32" s="140" t="s">
        <v>91</v>
      </c>
      <c r="S32" s="140" t="s">
        <v>91</v>
      </c>
      <c r="T32" s="140"/>
      <c r="U32" s="140"/>
      <c r="V32" s="140"/>
      <c r="W32" s="140"/>
      <c r="X32" s="140"/>
      <c r="Y32" s="140" t="s">
        <v>91</v>
      </c>
      <c r="Z32" s="140" t="s">
        <v>91</v>
      </c>
      <c r="AA32" s="140"/>
      <c r="AB32" s="140"/>
      <c r="AC32" s="140"/>
      <c r="AD32" s="140"/>
      <c r="AE32" s="140"/>
      <c r="AF32" s="140" t="s">
        <v>91</v>
      </c>
      <c r="AG32" s="140" t="s">
        <v>91</v>
      </c>
      <c r="AH32" s="140"/>
      <c r="AI32" s="140"/>
      <c r="AJ32" s="140"/>
      <c r="AK32" s="140"/>
      <c r="AL32" s="140"/>
      <c r="AM32" s="140" t="s">
        <v>91</v>
      </c>
      <c r="AN32" s="140" t="s">
        <v>91</v>
      </c>
      <c r="AO32" s="140"/>
      <c r="AP32" s="140" t="s">
        <v>63</v>
      </c>
      <c r="AQ32" s="140" t="s">
        <v>63</v>
      </c>
      <c r="AR32" s="152" t="s">
        <v>63</v>
      </c>
      <c r="AS32" s="111" t="str">
        <f t="shared" si="2"/>
        <v>12月</v>
      </c>
    </row>
    <row r="33" spans="2:45">
      <c r="B33" s="113">
        <v>44197</v>
      </c>
      <c r="C33" s="115">
        <v>31</v>
      </c>
      <c r="D33" s="118"/>
      <c r="E33" s="118">
        <v>3</v>
      </c>
      <c r="F33" s="118"/>
      <c r="G33" s="118"/>
      <c r="H33" s="118"/>
      <c r="I33" s="118"/>
      <c r="J33" s="133"/>
      <c r="K33" s="26">
        <f t="shared" si="0"/>
        <v>28</v>
      </c>
      <c r="L33" s="26">
        <f t="shared" si="1"/>
        <v>7</v>
      </c>
      <c r="M33" s="80">
        <f t="shared" si="3"/>
        <v>0.25</v>
      </c>
      <c r="N33" s="139" t="s">
        <v>63</v>
      </c>
      <c r="O33" s="140" t="s">
        <v>63</v>
      </c>
      <c r="P33" s="140" t="s">
        <v>63</v>
      </c>
      <c r="Q33" s="140"/>
      <c r="R33" s="140"/>
      <c r="S33" s="140"/>
      <c r="T33" s="140"/>
      <c r="U33" s="140"/>
      <c r="V33" s="140" t="s">
        <v>91</v>
      </c>
      <c r="W33" s="140" t="s">
        <v>91</v>
      </c>
      <c r="X33" s="140" t="s">
        <v>91</v>
      </c>
      <c r="Y33" s="140"/>
      <c r="Z33" s="140"/>
      <c r="AA33" s="140"/>
      <c r="AB33" s="140"/>
      <c r="AC33" s="140"/>
      <c r="AD33" s="140" t="s">
        <v>91</v>
      </c>
      <c r="AE33" s="140"/>
      <c r="AF33" s="140"/>
      <c r="AG33" s="140"/>
      <c r="AH33" s="140"/>
      <c r="AI33" s="140"/>
      <c r="AJ33" s="140"/>
      <c r="AK33" s="140" t="s">
        <v>91</v>
      </c>
      <c r="AL33" s="140"/>
      <c r="AM33" s="140"/>
      <c r="AN33" s="140"/>
      <c r="AO33" s="140"/>
      <c r="AP33" s="140"/>
      <c r="AQ33" s="140" t="s">
        <v>91</v>
      </c>
      <c r="AR33" s="140" t="s">
        <v>91</v>
      </c>
      <c r="AS33" s="111">
        <f t="shared" si="2"/>
        <v>44197</v>
      </c>
    </row>
    <row r="34" spans="2:45">
      <c r="B34" s="5" t="s">
        <v>19</v>
      </c>
      <c r="C34" s="115">
        <v>28</v>
      </c>
      <c r="D34" s="119"/>
      <c r="E34" s="118"/>
      <c r="F34" s="118"/>
      <c r="G34" s="118"/>
      <c r="H34" s="118"/>
      <c r="I34" s="118"/>
      <c r="J34" s="133"/>
      <c r="K34" s="26">
        <f t="shared" si="0"/>
        <v>28</v>
      </c>
      <c r="L34" s="26">
        <f t="shared" si="1"/>
        <v>7</v>
      </c>
      <c r="M34" s="80">
        <f t="shared" si="3"/>
        <v>0.25</v>
      </c>
      <c r="N34" s="139"/>
      <c r="O34" s="140"/>
      <c r="P34" s="140"/>
      <c r="Q34" s="140"/>
      <c r="R34" s="140"/>
      <c r="S34" s="140" t="s">
        <v>91</v>
      </c>
      <c r="T34" s="140" t="s">
        <v>91</v>
      </c>
      <c r="U34" s="140"/>
      <c r="V34" s="140"/>
      <c r="W34" s="140"/>
      <c r="X34" s="140" t="s">
        <v>91</v>
      </c>
      <c r="Y34" s="140"/>
      <c r="Z34" s="140"/>
      <c r="AA34" s="140" t="s">
        <v>91</v>
      </c>
      <c r="AB34" s="140"/>
      <c r="AC34" s="140"/>
      <c r="AD34" s="140"/>
      <c r="AE34" s="140"/>
      <c r="AF34" s="140"/>
      <c r="AG34" s="140"/>
      <c r="AH34" s="140" t="s">
        <v>91</v>
      </c>
      <c r="AI34" s="140"/>
      <c r="AJ34" s="140" t="s">
        <v>91</v>
      </c>
      <c r="AK34" s="140"/>
      <c r="AL34" s="140"/>
      <c r="AM34" s="140"/>
      <c r="AN34" s="140"/>
      <c r="AO34" s="140" t="s">
        <v>91</v>
      </c>
      <c r="AP34" s="150"/>
      <c r="AQ34" s="150"/>
      <c r="AR34" s="151"/>
      <c r="AS34" s="111" t="str">
        <f t="shared" si="2"/>
        <v>2月</v>
      </c>
    </row>
    <row r="35" spans="2:45" ht="14.25">
      <c r="B35" s="17" t="s">
        <v>0</v>
      </c>
      <c r="C35" s="116">
        <v>15</v>
      </c>
      <c r="D35" s="120"/>
      <c r="E35" s="123"/>
      <c r="F35" s="123"/>
      <c r="G35" s="123"/>
      <c r="H35" s="123"/>
      <c r="I35" s="123"/>
      <c r="J35" s="134"/>
      <c r="K35" s="13">
        <f t="shared" si="0"/>
        <v>15</v>
      </c>
      <c r="L35" s="26">
        <f t="shared" si="1"/>
        <v>4</v>
      </c>
      <c r="M35" s="80">
        <f t="shared" si="3"/>
        <v>0.26666666666666666</v>
      </c>
      <c r="N35" s="141"/>
      <c r="O35" s="144"/>
      <c r="P35" s="144"/>
      <c r="Q35" s="144"/>
      <c r="R35" s="140" t="s">
        <v>91</v>
      </c>
      <c r="S35" s="140" t="s">
        <v>91</v>
      </c>
      <c r="T35" s="144"/>
      <c r="U35" s="144"/>
      <c r="V35" s="144"/>
      <c r="W35" s="144"/>
      <c r="X35" s="144"/>
      <c r="Y35" s="140" t="s">
        <v>91</v>
      </c>
      <c r="Z35" s="140" t="s">
        <v>91</v>
      </c>
      <c r="AA35" s="144"/>
      <c r="AB35" s="144"/>
      <c r="AC35" s="148"/>
      <c r="AD35" s="148"/>
      <c r="AE35" s="148"/>
      <c r="AF35" s="148"/>
      <c r="AG35" s="148"/>
      <c r="AH35" s="148"/>
      <c r="AI35" s="149"/>
      <c r="AJ35" s="149"/>
      <c r="AK35" s="149"/>
      <c r="AL35" s="149"/>
      <c r="AM35" s="149"/>
      <c r="AN35" s="149"/>
      <c r="AO35" s="149"/>
      <c r="AP35" s="149"/>
      <c r="AQ35" s="149"/>
      <c r="AR35" s="153"/>
      <c r="AS35" s="111" t="str">
        <f t="shared" si="2"/>
        <v>3月</v>
      </c>
    </row>
    <row r="36" spans="2:45" ht="18.75" customHeight="1">
      <c r="B36" s="18" t="s">
        <v>75</v>
      </c>
      <c r="C36" s="18">
        <f t="shared" ref="C36:K36" si="4">SUM(C24:C35)</f>
        <v>300</v>
      </c>
      <c r="D36" s="35">
        <f t="shared" si="4"/>
        <v>3</v>
      </c>
      <c r="E36" s="42">
        <f t="shared" si="4"/>
        <v>6</v>
      </c>
      <c r="F36" s="42">
        <f t="shared" si="4"/>
        <v>0</v>
      </c>
      <c r="G36" s="42">
        <f t="shared" si="4"/>
        <v>0</v>
      </c>
      <c r="H36" s="42">
        <f t="shared" si="4"/>
        <v>0</v>
      </c>
      <c r="I36" s="42">
        <f t="shared" si="4"/>
        <v>0</v>
      </c>
      <c r="J36" s="63">
        <f t="shared" si="4"/>
        <v>0</v>
      </c>
      <c r="K36" s="18">
        <f t="shared" si="4"/>
        <v>291</v>
      </c>
      <c r="L36" s="18">
        <f>SUM(L25:L35)</f>
        <v>83</v>
      </c>
      <c r="M36" s="137">
        <f t="shared" si="3"/>
        <v>0.28522336769759449</v>
      </c>
      <c r="N36" s="142" t="s">
        <v>90</v>
      </c>
      <c r="O36" s="145"/>
      <c r="P36" s="145"/>
      <c r="Q36" s="145"/>
      <c r="R36" s="145"/>
      <c r="S36" s="145"/>
      <c r="T36" s="99" t="str">
        <f>IF(M36&gt;=0.285,"４週８休以上",IF(0.25&lt;=M36,"4週7休以上4週8休未満",IF(M36&gt;=0.214,"4週6休以上4週7休未満","4週6休未満")))</f>
        <v>４週８休以上</v>
      </c>
      <c r="U36" s="99"/>
      <c r="V36" s="99"/>
      <c r="W36" s="99"/>
      <c r="X36" s="99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10"/>
    </row>
    <row r="37" spans="2:45">
      <c r="B37" s="19" t="s">
        <v>27</v>
      </c>
    </row>
  </sheetData>
  <mergeCells count="55">
    <mergeCell ref="B3:AR3"/>
    <mergeCell ref="C5:L5"/>
    <mergeCell ref="C6:L6"/>
    <mergeCell ref="E8:G8"/>
    <mergeCell ref="E9:G9"/>
    <mergeCell ref="B10:D10"/>
    <mergeCell ref="E10:G10"/>
    <mergeCell ref="L10:M10"/>
    <mergeCell ref="B11:D11"/>
    <mergeCell ref="E11:G11"/>
    <mergeCell ref="C12:D12"/>
    <mergeCell ref="E12:G12"/>
    <mergeCell ref="I12:K12"/>
    <mergeCell ref="L12:M12"/>
    <mergeCell ref="C13:D13"/>
    <mergeCell ref="E13:G13"/>
    <mergeCell ref="I13:K13"/>
    <mergeCell ref="L13:M13"/>
    <mergeCell ref="C14:D14"/>
    <mergeCell ref="E14:G14"/>
    <mergeCell ref="I14:K14"/>
    <mergeCell ref="L14:M14"/>
    <mergeCell ref="C15:D15"/>
    <mergeCell ref="E15:G15"/>
    <mergeCell ref="I15:K15"/>
    <mergeCell ref="L15:M15"/>
    <mergeCell ref="B16:D16"/>
    <mergeCell ref="E16:G16"/>
    <mergeCell ref="I16:K16"/>
    <mergeCell ref="L16:M16"/>
    <mergeCell ref="B17:D17"/>
    <mergeCell ref="E17:G17"/>
    <mergeCell ref="I17:K17"/>
    <mergeCell ref="L17:M17"/>
    <mergeCell ref="B18:D18"/>
    <mergeCell ref="E18:G18"/>
    <mergeCell ref="I18:K18"/>
    <mergeCell ref="L18:M18"/>
    <mergeCell ref="B19:M19"/>
    <mergeCell ref="D21:K21"/>
    <mergeCell ref="D22:J22"/>
    <mergeCell ref="N36:S36"/>
    <mergeCell ref="B8:C9"/>
    <mergeCell ref="H8:I9"/>
    <mergeCell ref="J8:K9"/>
    <mergeCell ref="H10:I11"/>
    <mergeCell ref="J10:K11"/>
    <mergeCell ref="B12:B13"/>
    <mergeCell ref="B14:B15"/>
    <mergeCell ref="B21:B23"/>
    <mergeCell ref="C21:C23"/>
    <mergeCell ref="L21:L23"/>
    <mergeCell ref="M21:M23"/>
    <mergeCell ref="N21:AR22"/>
    <mergeCell ref="K22:K23"/>
  </mergeCells>
  <phoneticPr fontId="1"/>
  <pageMargins left="0.41" right="0.22" top="0.47" bottom="0.28999999999999998" header="0.31496062992125984" footer="0.31496062992125984"/>
  <pageSetup paperSize="9" scale="83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別紙３　実績</vt:lpstr>
      <vt:lpstr>別紙３　実績（記入例）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鳥取県</dc:creator>
  <cp:lastModifiedBy>藤原 慶子</cp:lastModifiedBy>
  <cp:lastPrinted>2020-12-22T00:04:58Z</cp:lastPrinted>
  <dcterms:created xsi:type="dcterms:W3CDTF">2020-12-10T09:18:14Z</dcterms:created>
  <dcterms:modified xsi:type="dcterms:W3CDTF">2023-01-19T05:15:42Z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2023-01-19T05:15:42Z</vt:filetime>
  </property>
</Properties>
</file>