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電子申請用_ホームページ掲載用ファイル_更新時は修正してUP\一時FHP一括UP用\"/>
    </mc:Choice>
  </mc:AlternateContent>
  <workbookProtection workbookPassword="DC61" lockStructure="1"/>
  <bookViews>
    <workbookView xWindow="0" yWindow="0" windowWidth="28800" windowHeight="11715"/>
  </bookViews>
  <sheets>
    <sheet name="市道占用申請" sheetId="1" r:id="rId1"/>
    <sheet name="DATA転送用（シートの削除等しないでくださいね）" sheetId="2" state="hidden" r:id="rId2"/>
  </sheets>
  <definedNames>
    <definedName name="_Fill" localSheetId="0" hidden="1">#REF!</definedName>
    <definedName name="_Fill" hidden="1">#REF!</definedName>
    <definedName name="Ｆｉｌｌ" localSheetId="0" hidden="1">#REF!</definedName>
    <definedName name="Ｆｉｌｌ" hidden="1">#REF!</definedName>
    <definedName name="_xlnm.Print_Area" localSheetId="0">市道占用申請!$A$1:$Z$53</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K19" i="1"/>
  <c r="K20" i="1"/>
  <c r="K21" i="1"/>
  <c r="K22" i="1"/>
  <c r="K23" i="1"/>
  <c r="K24" i="1"/>
  <c r="K17" i="1"/>
  <c r="R6" i="1" l="1"/>
  <c r="BC2" i="2" l="1"/>
  <c r="BB2" i="2"/>
  <c r="BA2" i="2"/>
  <c r="AZ2" i="2"/>
  <c r="AY2" i="2"/>
  <c r="AV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l="1"/>
  <c r="E2" i="2"/>
  <c r="D2" i="2"/>
  <c r="C2" i="2"/>
  <c r="AU2" i="2"/>
  <c r="F24" i="1"/>
  <c r="F22" i="1"/>
  <c r="F20" i="1"/>
  <c r="F19" i="1"/>
  <c r="R12" i="1"/>
  <c r="R11" i="1"/>
  <c r="R10" i="1"/>
  <c r="B2" i="2"/>
  <c r="F23" i="1" l="1"/>
  <c r="F18" i="1"/>
  <c r="F17" i="1"/>
  <c r="F21" i="1"/>
</calcChain>
</file>

<file path=xl/sharedStrings.xml><?xml version="1.0" encoding="utf-8"?>
<sst xmlns="http://schemas.openxmlformats.org/spreadsheetml/2006/main" count="749" uniqueCount="704">
  <si>
    <r>
      <t>　　　　　　　　　　　　　　</t>
    </r>
    <r>
      <rPr>
        <sz val="18"/>
        <color indexed="8"/>
        <rFont val="ＭＳ 明朝"/>
        <family val="1"/>
        <charset val="128"/>
      </rPr>
      <t>道路占用許可申請書</t>
    </r>
    <phoneticPr fontId="4"/>
  </si>
  <si>
    <t>（申請書）</t>
    <phoneticPr fontId="4"/>
  </si>
  <si>
    <t>申請日</t>
    <rPh sb="0" eb="3">
      <t>シンセイビ</t>
    </rPh>
    <phoneticPr fontId="3"/>
  </si>
  <si>
    <t>施工場所</t>
    <rPh sb="0" eb="2">
      <t>セコウ</t>
    </rPh>
    <rPh sb="2" eb="4">
      <t>バショ</t>
    </rPh>
    <phoneticPr fontId="3"/>
  </si>
  <si>
    <t>目的</t>
    <rPh sb="0" eb="2">
      <t>モクテキ</t>
    </rPh>
    <phoneticPr fontId="3"/>
  </si>
  <si>
    <t>業者番号</t>
    <rPh sb="0" eb="2">
      <t>ギョウシャ</t>
    </rPh>
    <rPh sb="2" eb="4">
      <t>バンゴウ</t>
    </rPh>
    <phoneticPr fontId="3"/>
  </si>
  <si>
    <t>担当者</t>
    <rPh sb="0" eb="3">
      <t>タントウシャ</t>
    </rPh>
    <phoneticPr fontId="3"/>
  </si>
  <si>
    <t>路線番号1</t>
    <rPh sb="0" eb="4">
      <t>ロセンバンゴウ</t>
    </rPh>
    <phoneticPr fontId="3"/>
  </si>
  <si>
    <t>道種類1</t>
    <rPh sb="0" eb="1">
      <t>ミチ</t>
    </rPh>
    <rPh sb="1" eb="3">
      <t>シュルイ</t>
    </rPh>
    <phoneticPr fontId="3"/>
  </si>
  <si>
    <t>路線番号2</t>
    <rPh sb="0" eb="4">
      <t>ロセンバンゴウ</t>
    </rPh>
    <phoneticPr fontId="3"/>
  </si>
  <si>
    <t>道種類2</t>
    <rPh sb="0" eb="1">
      <t>ミチ</t>
    </rPh>
    <rPh sb="1" eb="3">
      <t>シュルイ</t>
    </rPh>
    <phoneticPr fontId="3"/>
  </si>
  <si>
    <t>路線番号3</t>
    <rPh sb="0" eb="4">
      <t>ロセンバンゴウ</t>
    </rPh>
    <phoneticPr fontId="3"/>
  </si>
  <si>
    <t>道種類3</t>
    <rPh sb="0" eb="1">
      <t>ミチ</t>
    </rPh>
    <rPh sb="1" eb="3">
      <t>シュルイ</t>
    </rPh>
    <phoneticPr fontId="3"/>
  </si>
  <si>
    <t>路線番号4</t>
    <rPh sb="0" eb="4">
      <t>ロセンバンゴウ</t>
    </rPh>
    <phoneticPr fontId="3"/>
  </si>
  <si>
    <t>道種類4</t>
    <rPh sb="0" eb="1">
      <t>ミチ</t>
    </rPh>
    <rPh sb="1" eb="3">
      <t>シュルイ</t>
    </rPh>
    <phoneticPr fontId="3"/>
  </si>
  <si>
    <t>路線番号5</t>
    <rPh sb="0" eb="4">
      <t>ロセンバンゴウ</t>
    </rPh>
    <phoneticPr fontId="3"/>
  </si>
  <si>
    <t>道種類5</t>
    <rPh sb="0" eb="1">
      <t>ミチ</t>
    </rPh>
    <rPh sb="1" eb="3">
      <t>シュルイ</t>
    </rPh>
    <phoneticPr fontId="3"/>
  </si>
  <si>
    <t>路線番号6</t>
    <rPh sb="0" eb="4">
      <t>ロセンバンゴウ</t>
    </rPh>
    <phoneticPr fontId="3"/>
  </si>
  <si>
    <t>道種類6</t>
    <rPh sb="0" eb="1">
      <t>ミチ</t>
    </rPh>
    <rPh sb="1" eb="3">
      <t>シュルイ</t>
    </rPh>
    <phoneticPr fontId="3"/>
  </si>
  <si>
    <t>路線番号7</t>
    <rPh sb="0" eb="4">
      <t>ロセンバンゴウ</t>
    </rPh>
    <phoneticPr fontId="3"/>
  </si>
  <si>
    <t>道種類7</t>
    <rPh sb="0" eb="1">
      <t>ミチ</t>
    </rPh>
    <rPh sb="1" eb="3">
      <t>シュルイ</t>
    </rPh>
    <phoneticPr fontId="3"/>
  </si>
  <si>
    <t>路線番号8</t>
    <rPh sb="0" eb="4">
      <t>ロセンバンゴウ</t>
    </rPh>
    <phoneticPr fontId="3"/>
  </si>
  <si>
    <t>道種類8</t>
    <rPh sb="0" eb="1">
      <t>ミチ</t>
    </rPh>
    <rPh sb="1" eb="3">
      <t>シュルイ</t>
    </rPh>
    <phoneticPr fontId="3"/>
  </si>
  <si>
    <t>占用物名1</t>
    <rPh sb="0" eb="3">
      <t>センヨウブツ</t>
    </rPh>
    <rPh sb="3" eb="4">
      <t>メイ</t>
    </rPh>
    <phoneticPr fontId="3"/>
  </si>
  <si>
    <t>占用物規模1</t>
    <rPh sb="0" eb="3">
      <t>センヨウブツ</t>
    </rPh>
    <rPh sb="3" eb="5">
      <t>キボ</t>
    </rPh>
    <phoneticPr fontId="3"/>
  </si>
  <si>
    <t>占用物数量1</t>
    <rPh sb="0" eb="3">
      <t>センヨウブツ</t>
    </rPh>
    <rPh sb="3" eb="5">
      <t>スウリョウ</t>
    </rPh>
    <phoneticPr fontId="3"/>
  </si>
  <si>
    <t>占用物名2</t>
    <rPh sb="0" eb="3">
      <t>センヨウブツ</t>
    </rPh>
    <rPh sb="3" eb="4">
      <t>メイ</t>
    </rPh>
    <phoneticPr fontId="3"/>
  </si>
  <si>
    <t>占用物規模2</t>
    <rPh sb="0" eb="3">
      <t>センヨウブツ</t>
    </rPh>
    <rPh sb="3" eb="5">
      <t>キボ</t>
    </rPh>
    <phoneticPr fontId="3"/>
  </si>
  <si>
    <t>占用物数量2</t>
    <rPh sb="0" eb="3">
      <t>センヨウブツ</t>
    </rPh>
    <rPh sb="3" eb="5">
      <t>スウリョウ</t>
    </rPh>
    <phoneticPr fontId="3"/>
  </si>
  <si>
    <t>占用物名3</t>
    <rPh sb="0" eb="3">
      <t>センヨウブツ</t>
    </rPh>
    <rPh sb="3" eb="4">
      <t>メイ</t>
    </rPh>
    <phoneticPr fontId="3"/>
  </si>
  <si>
    <t>占用物規模3</t>
    <rPh sb="0" eb="3">
      <t>センヨウブツ</t>
    </rPh>
    <rPh sb="3" eb="5">
      <t>キボ</t>
    </rPh>
    <phoneticPr fontId="3"/>
  </si>
  <si>
    <t>占用物数量3</t>
    <rPh sb="0" eb="3">
      <t>センヨウブツ</t>
    </rPh>
    <rPh sb="3" eb="5">
      <t>スウリョウ</t>
    </rPh>
    <phoneticPr fontId="3"/>
  </si>
  <si>
    <t>占用物名4</t>
    <rPh sb="0" eb="3">
      <t>センヨウブツ</t>
    </rPh>
    <rPh sb="3" eb="4">
      <t>メイ</t>
    </rPh>
    <phoneticPr fontId="3"/>
  </si>
  <si>
    <t>占用物規模4</t>
    <rPh sb="0" eb="3">
      <t>センヨウブツ</t>
    </rPh>
    <rPh sb="3" eb="5">
      <t>キボ</t>
    </rPh>
    <phoneticPr fontId="3"/>
  </si>
  <si>
    <t>占用物数量4</t>
    <rPh sb="0" eb="3">
      <t>センヨウブツ</t>
    </rPh>
    <rPh sb="3" eb="5">
      <t>スウリョウ</t>
    </rPh>
    <phoneticPr fontId="3"/>
  </si>
  <si>
    <t>占用物名5</t>
    <rPh sb="0" eb="3">
      <t>センヨウブツ</t>
    </rPh>
    <rPh sb="3" eb="4">
      <t>メイ</t>
    </rPh>
    <phoneticPr fontId="3"/>
  </si>
  <si>
    <t>占用物規模5</t>
    <rPh sb="0" eb="3">
      <t>センヨウブツ</t>
    </rPh>
    <rPh sb="3" eb="5">
      <t>キボ</t>
    </rPh>
    <phoneticPr fontId="3"/>
  </si>
  <si>
    <t>占用物数量5</t>
    <rPh sb="0" eb="3">
      <t>センヨウブツ</t>
    </rPh>
    <rPh sb="3" eb="5">
      <t>スウリョウ</t>
    </rPh>
    <phoneticPr fontId="3"/>
  </si>
  <si>
    <t>占用物名6</t>
    <rPh sb="0" eb="3">
      <t>センヨウブツ</t>
    </rPh>
    <rPh sb="3" eb="4">
      <t>メイ</t>
    </rPh>
    <phoneticPr fontId="3"/>
  </si>
  <si>
    <t>占用物規模6</t>
    <rPh sb="0" eb="3">
      <t>センヨウブツ</t>
    </rPh>
    <rPh sb="3" eb="5">
      <t>キボ</t>
    </rPh>
    <phoneticPr fontId="3"/>
  </si>
  <si>
    <t>占用物数量6</t>
    <rPh sb="0" eb="3">
      <t>センヨウブツ</t>
    </rPh>
    <rPh sb="3" eb="5">
      <t>スウリョウ</t>
    </rPh>
    <phoneticPr fontId="3"/>
  </si>
  <si>
    <t>占用物名7</t>
    <rPh sb="0" eb="3">
      <t>センヨウブツ</t>
    </rPh>
    <rPh sb="3" eb="4">
      <t>メイ</t>
    </rPh>
    <phoneticPr fontId="3"/>
  </si>
  <si>
    <t>占用物規模7</t>
    <rPh sb="0" eb="3">
      <t>センヨウブツ</t>
    </rPh>
    <rPh sb="3" eb="5">
      <t>キボ</t>
    </rPh>
    <phoneticPr fontId="3"/>
  </si>
  <si>
    <t>占用物数量7</t>
    <rPh sb="0" eb="3">
      <t>センヨウブツ</t>
    </rPh>
    <rPh sb="3" eb="5">
      <t>スウリョウ</t>
    </rPh>
    <phoneticPr fontId="3"/>
  </si>
  <si>
    <t>占用物名8</t>
    <rPh sb="0" eb="3">
      <t>センヨウブツ</t>
    </rPh>
    <rPh sb="3" eb="4">
      <t>メイ</t>
    </rPh>
    <phoneticPr fontId="3"/>
  </si>
  <si>
    <t>占用物規模8</t>
    <rPh sb="0" eb="3">
      <t>センヨウブツ</t>
    </rPh>
    <rPh sb="3" eb="5">
      <t>キボ</t>
    </rPh>
    <phoneticPr fontId="3"/>
  </si>
  <si>
    <t>占用物数量8</t>
    <rPh sb="0" eb="3">
      <t>センヨウブツ</t>
    </rPh>
    <rPh sb="3" eb="5">
      <t>スウリョウ</t>
    </rPh>
    <phoneticPr fontId="3"/>
  </si>
  <si>
    <t>工事期間</t>
    <rPh sb="0" eb="2">
      <t>コウジ</t>
    </rPh>
    <rPh sb="2" eb="4">
      <t>キカン</t>
    </rPh>
    <phoneticPr fontId="3"/>
  </si>
  <si>
    <t>日数</t>
    <rPh sb="0" eb="1">
      <t>ヒ</t>
    </rPh>
    <rPh sb="1" eb="2">
      <t>スウ</t>
    </rPh>
    <phoneticPr fontId="3"/>
  </si>
  <si>
    <t>新規</t>
    <rPh sb="0" eb="2">
      <t>シンキ</t>
    </rPh>
    <phoneticPr fontId="3"/>
  </si>
  <si>
    <t>変更</t>
    <rPh sb="0" eb="2">
      <t>ヘンコウ</t>
    </rPh>
    <phoneticPr fontId="3"/>
  </si>
  <si>
    <t>建起代元</t>
    <rPh sb="0" eb="1">
      <t>タツル</t>
    </rPh>
    <rPh sb="1" eb="2">
      <t>キ</t>
    </rPh>
    <rPh sb="2" eb="3">
      <t>ダイ</t>
    </rPh>
    <rPh sb="3" eb="4">
      <t>モト</t>
    </rPh>
    <phoneticPr fontId="3"/>
  </si>
  <si>
    <t>許可日元</t>
    <rPh sb="0" eb="3">
      <t>キョカビ</t>
    </rPh>
    <rPh sb="3" eb="4">
      <t>モト</t>
    </rPh>
    <phoneticPr fontId="3"/>
  </si>
  <si>
    <t>新規</t>
  </si>
  <si>
    <t>更新</t>
  </si>
  <si>
    <t>変更</t>
  </si>
  <si>
    <t>令和 年 月 日</t>
    <rPh sb="0" eb="2">
      <t>レイワ</t>
    </rPh>
    <rPh sb="3" eb="4">
      <t>ネン</t>
    </rPh>
    <rPh sb="5" eb="6">
      <t>ツキ</t>
    </rPh>
    <rPh sb="7" eb="8">
      <t>ニチ</t>
    </rPh>
    <phoneticPr fontId="4"/>
  </si>
  <si>
    <t>様</t>
    <rPh sb="0" eb="1">
      <t>サマ</t>
    </rPh>
    <phoneticPr fontId="4"/>
  </si>
  <si>
    <t>事業者番号</t>
    <rPh sb="0" eb="3">
      <t>ジギョウシャ</t>
    </rPh>
    <rPh sb="3" eb="5">
      <t>バンゴウ</t>
    </rPh>
    <phoneticPr fontId="4"/>
  </si>
  <si>
    <t>住所</t>
    <rPh sb="0" eb="2">
      <t>ジュウショ</t>
    </rPh>
    <phoneticPr fontId="4"/>
  </si>
  <si>
    <t>氏名</t>
    <phoneticPr fontId="4"/>
  </si>
  <si>
    <t xml:space="preserve"> 電話</t>
    <phoneticPr fontId="4"/>
  </si>
  <si>
    <t>担当者</t>
    <phoneticPr fontId="4"/>
  </si>
  <si>
    <t>　</t>
    <phoneticPr fontId="3"/>
  </si>
  <si>
    <r>
      <t>　道路法第３２条の規定により許可を申請します。　</t>
    </r>
    <r>
      <rPr>
        <sz val="11"/>
        <color theme="1"/>
        <rFont val="游ゴシック"/>
        <family val="3"/>
        <charset val="128"/>
        <scheme val="minor"/>
      </rPr>
      <t/>
    </r>
    <phoneticPr fontId="4"/>
  </si>
  <si>
    <t>路線名</t>
  </si>
  <si>
    <t>給水装置新設工事</t>
    <rPh sb="0" eb="8">
      <t>シン</t>
    </rPh>
    <phoneticPr fontId="3"/>
  </si>
  <si>
    <t>指定工事店名</t>
  </si>
  <si>
    <t>店 舗 所 在 地</t>
  </si>
  <si>
    <t>電話番号</t>
  </si>
  <si>
    <t>給水装置布設替工事</t>
    <rPh sb="0" eb="2">
      <t>キュウスイ</t>
    </rPh>
    <rPh sb="2" eb="4">
      <t>ソウチ</t>
    </rPh>
    <rPh sb="4" eb="6">
      <t>フセツ</t>
    </rPh>
    <rPh sb="6" eb="7">
      <t>タイ</t>
    </rPh>
    <rPh sb="7" eb="9">
      <t>コウジ</t>
    </rPh>
    <phoneticPr fontId="3"/>
  </si>
  <si>
    <t>米子市旗ｹ崎２２００</t>
  </si>
  <si>
    <t>33-3431</t>
  </si>
  <si>
    <t>占用の目的</t>
  </si>
  <si>
    <t>給水装置撤去工事</t>
    <rPh sb="0" eb="2">
      <t>キュウスイ</t>
    </rPh>
    <rPh sb="2" eb="4">
      <t>ソウチ</t>
    </rPh>
    <rPh sb="4" eb="6">
      <t>テッキョ</t>
    </rPh>
    <rPh sb="6" eb="8">
      <t>コウジ</t>
    </rPh>
    <phoneticPr fontId="3"/>
  </si>
  <si>
    <t>米子市蚊屋２４８－1</t>
  </si>
  <si>
    <t>27-1651</t>
  </si>
  <si>
    <t>占用の場所</t>
  </si>
  <si>
    <t>（</t>
    <phoneticPr fontId="4"/>
  </si>
  <si>
    <t>）</t>
    <phoneticPr fontId="4"/>
  </si>
  <si>
    <t>25-1186</t>
  </si>
  <si>
    <t>配水管布設替工事</t>
    <rPh sb="0" eb="8">
      <t>ハイ</t>
    </rPh>
    <phoneticPr fontId="3"/>
  </si>
  <si>
    <t>22-4914</t>
  </si>
  <si>
    <t>配水管布設工事</t>
    <rPh sb="0" eb="3">
      <t>ハイスイカン</t>
    </rPh>
    <rPh sb="3" eb="5">
      <t>フセツ</t>
    </rPh>
    <rPh sb="5" eb="7">
      <t>コウジ</t>
    </rPh>
    <phoneticPr fontId="3"/>
  </si>
  <si>
    <t>配水管布設及び布設替工事</t>
    <rPh sb="0" eb="3">
      <t>ハイスイカン</t>
    </rPh>
    <rPh sb="3" eb="5">
      <t>フセツ</t>
    </rPh>
    <rPh sb="5" eb="6">
      <t>オヨ</t>
    </rPh>
    <rPh sb="7" eb="9">
      <t>フセツ</t>
    </rPh>
    <rPh sb="9" eb="10">
      <t>タイ</t>
    </rPh>
    <rPh sb="10" eb="12">
      <t>コウジ</t>
    </rPh>
    <phoneticPr fontId="3"/>
  </si>
  <si>
    <t>33-3771</t>
  </si>
  <si>
    <t>配水管布設替及び撤去工事</t>
    <rPh sb="0" eb="3">
      <t>ハイスイカン</t>
    </rPh>
    <rPh sb="3" eb="5">
      <t>フセツ</t>
    </rPh>
    <rPh sb="5" eb="6">
      <t>カ</t>
    </rPh>
    <rPh sb="6" eb="7">
      <t>オヨ</t>
    </rPh>
    <rPh sb="8" eb="10">
      <t>テッキョ</t>
    </rPh>
    <rPh sb="10" eb="12">
      <t>コウジ</t>
    </rPh>
    <phoneticPr fontId="3"/>
  </si>
  <si>
    <t xml:space="preserve">大和設備（株） </t>
  </si>
  <si>
    <t>0857-29-5541</t>
  </si>
  <si>
    <t>米子市昭和町１１</t>
  </si>
  <si>
    <t>33-2521</t>
  </si>
  <si>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</si>
  <si>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22-7468</t>
  </si>
  <si>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</si>
  <si>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26-0508</t>
  </si>
  <si>
    <t>32-8164</t>
  </si>
  <si>
    <t>場所</t>
  </si>
  <si>
    <t>米子市両三柳１５０－３</t>
  </si>
  <si>
    <t>32-9615</t>
  </si>
  <si>
    <t>配水管及び給水管布設替工事</t>
    <rPh sb="0" eb="3">
      <t>ハイスイカン</t>
    </rPh>
    <rPh sb="3" eb="4">
      <t>オヨ</t>
    </rPh>
    <rPh sb="5" eb="8">
      <t>キュウスイカン</t>
    </rPh>
    <rPh sb="8" eb="10">
      <t>フセツ</t>
    </rPh>
    <rPh sb="10" eb="11">
      <t>カ</t>
    </rPh>
    <rPh sb="11" eb="13">
      <t>コウジ</t>
    </rPh>
    <phoneticPr fontId="3"/>
  </si>
  <si>
    <t>占用物件</t>
  </si>
  <si>
    <t>名　　　　　称</t>
  </si>
  <si>
    <t>規　　　　　模</t>
    <phoneticPr fontId="4"/>
  </si>
  <si>
    <t>数　　　　　量</t>
  </si>
  <si>
    <t>24-0807</t>
  </si>
  <si>
    <t>35-6560</t>
  </si>
  <si>
    <t>37-1715</t>
  </si>
  <si>
    <t>米子市彦名町５２７－２</t>
  </si>
  <si>
    <t>29-3222</t>
  </si>
  <si>
    <t>35-5866</t>
  </si>
  <si>
    <t>境港市幸神町１５４</t>
  </si>
  <si>
    <t>45-2131</t>
  </si>
  <si>
    <t>33-0234</t>
  </si>
  <si>
    <t>占用期間</t>
  </si>
  <si>
    <t>許　可　日　から</t>
  </si>
  <si>
    <t>占用物件    の構造</t>
    <rPh sb="9" eb="11">
      <t>コウゾウ</t>
    </rPh>
    <phoneticPr fontId="4"/>
  </si>
  <si>
    <t>別紙の図面のとおり</t>
    <phoneticPr fontId="4"/>
  </si>
  <si>
    <t>64-2451</t>
  </si>
  <si>
    <t>まで</t>
    <phoneticPr fontId="4"/>
  </si>
  <si>
    <t>56-3860</t>
  </si>
  <si>
    <t>工事の期間</t>
  </si>
  <si>
    <t>工事実施    の方法</t>
    <rPh sb="9" eb="11">
      <t>ホウホウ</t>
    </rPh>
    <phoneticPr fontId="4"/>
  </si>
  <si>
    <t>請 負</t>
  </si>
  <si>
    <t>米子市彦名町４５２６－３</t>
  </si>
  <si>
    <t>24-2547</t>
  </si>
  <si>
    <t>（有）モロユ水道</t>
  </si>
  <si>
    <t>54-2227</t>
  </si>
  <si>
    <t>道路の復旧方法</t>
  </si>
  <si>
    <t>原　形　復　旧</t>
  </si>
  <si>
    <t>添付書類</t>
  </si>
  <si>
    <t>平面図断面図一式</t>
  </si>
  <si>
    <t>（株）ウチダレック</t>
  </si>
  <si>
    <t>33-4748</t>
  </si>
  <si>
    <t xml:space="preserve"> 0854-22-3386</t>
  </si>
  <si>
    <t xml:space="preserve"> 0854-23-0006</t>
  </si>
  <si>
    <t>66-2021</t>
  </si>
  <si>
    <t xml:space="preserve"> </t>
    <phoneticPr fontId="4"/>
  </si>
  <si>
    <t>（株）向井</t>
  </si>
  <si>
    <t>米子市彦名町４１７１</t>
  </si>
  <si>
    <t>29-0830</t>
  </si>
  <si>
    <t>記載要領</t>
    <rPh sb="2" eb="4">
      <t>ヨウリョウ</t>
    </rPh>
    <phoneticPr fontId="4"/>
  </si>
  <si>
    <t>武良設備（有）</t>
  </si>
  <si>
    <t>境港市高松町２１９</t>
  </si>
  <si>
    <t>45-6536</t>
  </si>
  <si>
    <t>消火栓移設工事</t>
    <rPh sb="0" eb="3">
      <t>ショウカセン</t>
    </rPh>
    <rPh sb="3" eb="5">
      <t>イセツ</t>
    </rPh>
    <rPh sb="5" eb="7">
      <t>コウジ</t>
    </rPh>
    <phoneticPr fontId="3"/>
  </si>
  <si>
    <t>1.</t>
    <phoneticPr fontId="4"/>
  </si>
  <si>
    <t>　新規・更新・変更については、該当するものを○で囲み、更新、変更の場合には、従前の許可証または回答書の番号及び年月日を記載すること。</t>
    <phoneticPr fontId="4"/>
  </si>
  <si>
    <t>消火栓新設工事</t>
    <rPh sb="0" eb="3">
      <t>ショウカセン</t>
    </rPh>
    <rPh sb="3" eb="5">
      <t>シンセツ</t>
    </rPh>
    <rPh sb="5" eb="7">
      <t>コウジ</t>
    </rPh>
    <phoneticPr fontId="3"/>
  </si>
  <si>
    <t>27-3683</t>
  </si>
  <si>
    <t>2.</t>
  </si>
  <si>
    <t>　申請者が法人である場合には、「住所」の欄には主たる事業所の所在地、「氏名」の欄には名称及び代表者の氏名を記載するとともに、「担当者」の欄に所属・氏名を記載すること。</t>
    <phoneticPr fontId="4"/>
  </si>
  <si>
    <t>松岡建設（有）</t>
  </si>
  <si>
    <t>54-3031</t>
  </si>
  <si>
    <t>3.</t>
  </si>
  <si>
    <t>　「場所」の欄には地番まで記載すること。占用が２以上の地番にわたる場合には、起点と終点を記載すること。「車道・歩道・その他」については、該当するものを○で囲むこと。</t>
    <phoneticPr fontId="4"/>
  </si>
  <si>
    <t>56-2821</t>
  </si>
  <si>
    <t>「車道・歩道・その他」については、該当するものを○で囲むこと。</t>
    <phoneticPr fontId="4"/>
  </si>
  <si>
    <t>山陰水道工業（株）</t>
  </si>
  <si>
    <t>4.</t>
    <phoneticPr fontId="4"/>
  </si>
  <si>
    <r>
      <t>　変更の許可申請にあたっては、関係する欄の下部に変更後のものを記載し、上部に変更のものを（）書きすること。</t>
    </r>
    <r>
      <rPr>
        <sz val="10"/>
        <color indexed="8"/>
        <rFont val="ＭＳ 明朝"/>
        <family val="1"/>
        <charset val="128"/>
      </rPr>
      <t/>
    </r>
    <phoneticPr fontId="4"/>
  </si>
  <si>
    <t>5.</t>
  </si>
  <si>
    <t>　「添付書類」の欄には、道路占用の場所、物件の構造等を明らかにした図面その他必要な書類を添付した場合に、その書類名を記載すること。</t>
    <phoneticPr fontId="4"/>
  </si>
  <si>
    <t>米子市大崎２１７１－４</t>
  </si>
  <si>
    <t>28-6245</t>
  </si>
  <si>
    <t>５．「添付書類」の欄には、道路占用の場所、物件の構造等を明らかにした図面その他必要な書類を添付した場合に、</t>
    <phoneticPr fontId="4"/>
  </si>
  <si>
    <t>（有）本田工務店</t>
  </si>
  <si>
    <t>米子市上福原２４６－１</t>
  </si>
  <si>
    <t>32-2511</t>
  </si>
  <si>
    <t>（有）浜田設備</t>
  </si>
  <si>
    <t>（有）寺本商店</t>
  </si>
  <si>
    <t>境港市大正町１１２</t>
  </si>
  <si>
    <t>42-3056</t>
  </si>
  <si>
    <t>（有）幸大建設</t>
  </si>
  <si>
    <t>米子市両三柳３０６１－２２</t>
  </si>
  <si>
    <t>32-2837</t>
  </si>
  <si>
    <t>ネヒラ設備</t>
  </si>
  <si>
    <t>境港市竹内町８００</t>
  </si>
  <si>
    <t>45-3072</t>
  </si>
  <si>
    <t>27-5019</t>
  </si>
  <si>
    <t>ケーティー住設（有）</t>
  </si>
  <si>
    <t>米子市安倍１２１－４</t>
  </si>
  <si>
    <t>24-5400</t>
  </si>
  <si>
    <t>34-3904</t>
  </si>
  <si>
    <t>（有）幸栄設備</t>
  </si>
  <si>
    <t>境港市渡町９２３</t>
  </si>
  <si>
    <t>45-7706</t>
  </si>
  <si>
    <t>（有）文化企画</t>
  </si>
  <si>
    <t>37-1230</t>
  </si>
  <si>
    <t>26-1038</t>
  </si>
  <si>
    <t>39-0711</t>
  </si>
  <si>
    <t>62-0954</t>
  </si>
  <si>
    <t>米子市福市３８３－１</t>
  </si>
  <si>
    <t>26-5881</t>
  </si>
  <si>
    <t>29-5298</t>
  </si>
  <si>
    <t>浜田水道設備</t>
  </si>
  <si>
    <t>境港市外江町１８７３</t>
  </si>
  <si>
    <t>44-6797</t>
  </si>
  <si>
    <t>39-7173</t>
  </si>
  <si>
    <t>（株）三伸総合設備</t>
  </si>
  <si>
    <t>34-6443</t>
  </si>
  <si>
    <t>管鳥工業</t>
  </si>
  <si>
    <t>39-6639</t>
  </si>
  <si>
    <t>31-2286</t>
  </si>
  <si>
    <t>渡辺商会</t>
  </si>
  <si>
    <t>27-4892</t>
  </si>
  <si>
    <t>29-2565</t>
  </si>
  <si>
    <t>090-9065-0009</t>
  </si>
  <si>
    <t>0859-82-0555</t>
  </si>
  <si>
    <t>0120-500-500</t>
  </si>
  <si>
    <t>56-3141</t>
  </si>
  <si>
    <t>56-3724</t>
  </si>
  <si>
    <t>42-3438</t>
  </si>
  <si>
    <t>42-2051</t>
  </si>
  <si>
    <t>62-0908</t>
  </si>
  <si>
    <t>42-3261</t>
  </si>
  <si>
    <t>45-0358</t>
  </si>
  <si>
    <t>27-0110</t>
  </si>
  <si>
    <t>22-1324</t>
  </si>
  <si>
    <t>45-4122</t>
  </si>
  <si>
    <t>27-6060</t>
  </si>
  <si>
    <t>32-1137</t>
  </si>
  <si>
    <t>29-1841</t>
  </si>
  <si>
    <t>27-4141</t>
  </si>
  <si>
    <t>33-2462</t>
  </si>
  <si>
    <t>62-7346</t>
  </si>
  <si>
    <t>28-8487</t>
  </si>
  <si>
    <t>0854-37-0620</t>
  </si>
  <si>
    <t>21-3939</t>
  </si>
  <si>
    <t>24-0568</t>
  </si>
  <si>
    <t>33-1901</t>
  </si>
  <si>
    <t>26-5200</t>
  </si>
  <si>
    <t>0854-22-2462</t>
  </si>
  <si>
    <t>45-0537</t>
  </si>
  <si>
    <t>22-8676</t>
  </si>
  <si>
    <t>34-6821</t>
  </si>
  <si>
    <t>0852-24-5716</t>
  </si>
  <si>
    <t>57-6163</t>
  </si>
  <si>
    <t>44-7320</t>
  </si>
  <si>
    <t>33-5151</t>
  </si>
  <si>
    <t>29-2529</t>
  </si>
  <si>
    <t>37-1711</t>
  </si>
  <si>
    <t>66-3859</t>
  </si>
  <si>
    <t>0852-54-1930</t>
  </si>
  <si>
    <t>23-3576</t>
  </si>
  <si>
    <t>0852-21-5774</t>
  </si>
  <si>
    <t>26-0012</t>
  </si>
  <si>
    <t>090-2000-9401</t>
  </si>
  <si>
    <t>21-7818</t>
  </si>
  <si>
    <t>27-0611</t>
  </si>
  <si>
    <t>0852-27-2163</t>
  </si>
  <si>
    <t>0852-72-2358</t>
  </si>
  <si>
    <t>21‐9702</t>
  </si>
  <si>
    <t>0852-23-3291</t>
  </si>
  <si>
    <t>0858-35-4643</t>
  </si>
  <si>
    <t>24-1833</t>
  </si>
  <si>
    <t>49-3077</t>
  </si>
  <si>
    <t>21-4284</t>
  </si>
  <si>
    <t>ヤマフク</t>
  </si>
  <si>
    <t>21-2539</t>
  </si>
  <si>
    <t>0852-21-0910</t>
  </si>
  <si>
    <t>0857-26-1007</t>
  </si>
  <si>
    <t>57-4760</t>
  </si>
  <si>
    <t>0852-22-4463</t>
  </si>
  <si>
    <t>25-1991</t>
  </si>
  <si>
    <t>0852-21-0030</t>
  </si>
  <si>
    <t>30-3909</t>
  </si>
  <si>
    <t>GGエナジーワークス</t>
  </si>
  <si>
    <t>080-1947-3117</t>
  </si>
  <si>
    <t>27-4330</t>
  </si>
  <si>
    <t>090-5699-7971</t>
  </si>
  <si>
    <t>21-8685</t>
  </si>
  <si>
    <t>24-0648</t>
  </si>
  <si>
    <t>42-3372</t>
  </si>
  <si>
    <t>21-7220</t>
  </si>
  <si>
    <t>29-1607</t>
  </si>
  <si>
    <t>0857-50-0380</t>
  </si>
  <si>
    <t>090-3634-6245</t>
  </si>
  <si>
    <t>06-7739-2525</t>
  </si>
  <si>
    <t>44-3281</t>
  </si>
  <si>
    <t>57-7502</t>
  </si>
  <si>
    <t>28-5501</t>
  </si>
  <si>
    <t>093-962-0941</t>
  </si>
  <si>
    <t>0852-67-2556</t>
  </si>
  <si>
    <t>26-1459</t>
  </si>
  <si>
    <t>090-7976-0974</t>
  </si>
  <si>
    <t>0852-21-0043</t>
  </si>
  <si>
    <t>米子管工事業協同組合</t>
  </si>
  <si>
    <t>32-7570</t>
  </si>
  <si>
    <t>0857-24-4341</t>
  </si>
  <si>
    <t>48-2703</t>
  </si>
  <si>
    <t>090-8999-8936</t>
  </si>
  <si>
    <t>0852-31-6664</t>
  </si>
  <si>
    <t>37-5551</t>
  </si>
  <si>
    <t>日間</t>
    <rPh sb="0" eb="2">
      <t>ニチカン</t>
    </rPh>
    <phoneticPr fontId="3"/>
  </si>
  <si>
    <t>摘要1</t>
    <rPh sb="0" eb="2">
      <t>テキヨウ</t>
    </rPh>
    <phoneticPr fontId="3"/>
  </si>
  <si>
    <t>摘要2</t>
    <rPh sb="0" eb="2">
      <t>テキヨウ</t>
    </rPh>
    <phoneticPr fontId="3"/>
  </si>
  <si>
    <t>摘要3</t>
    <rPh sb="0" eb="2">
      <t>テキヨウ</t>
    </rPh>
    <phoneticPr fontId="3"/>
  </si>
  <si>
    <t>添付1</t>
    <rPh sb="0" eb="2">
      <t>テンプ</t>
    </rPh>
    <phoneticPr fontId="3"/>
  </si>
  <si>
    <t>添付2</t>
    <rPh sb="0" eb="2">
      <t>テンプ</t>
    </rPh>
    <phoneticPr fontId="3"/>
  </si>
  <si>
    <t>添付3</t>
    <rPh sb="0" eb="2">
      <t>テンプ</t>
    </rPh>
    <phoneticPr fontId="3"/>
  </si>
  <si>
    <t>添付4</t>
    <rPh sb="0" eb="2">
      <t>テンプ</t>
    </rPh>
    <phoneticPr fontId="3"/>
  </si>
  <si>
    <t>添付5</t>
    <rPh sb="0" eb="2">
      <t>テンプ</t>
    </rPh>
    <phoneticPr fontId="3"/>
  </si>
  <si>
    <t>添付6</t>
    <rPh sb="0" eb="2">
      <t>テンプ</t>
    </rPh>
    <phoneticPr fontId="3"/>
  </si>
  <si>
    <t>種類</t>
    <rPh sb="0" eb="2">
      <t>シュルイ</t>
    </rPh>
    <phoneticPr fontId="3"/>
  </si>
  <si>
    <t>道路占用</t>
    <rPh sb="0" eb="2">
      <t>ドウロ</t>
    </rPh>
    <rPh sb="2" eb="4">
      <t>センヨウ</t>
    </rPh>
    <phoneticPr fontId="3"/>
  </si>
  <si>
    <t>添付7</t>
    <rPh sb="0" eb="2">
      <t>テンプ</t>
    </rPh>
    <phoneticPr fontId="3"/>
  </si>
  <si>
    <t>添付8</t>
    <rPh sb="0" eb="2">
      <t>テンプ</t>
    </rPh>
    <phoneticPr fontId="3"/>
  </si>
  <si>
    <t>添付9</t>
    <rPh sb="0" eb="2">
      <t>テンプ</t>
    </rPh>
    <phoneticPr fontId="3"/>
  </si>
  <si>
    <t>10年後</t>
    <rPh sb="2" eb="4">
      <t>ネンゴ</t>
    </rPh>
    <phoneticPr fontId="3"/>
  </si>
  <si>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</si>
  <si>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</si>
  <si>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</si>
  <si>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</si>
  <si>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</si>
  <si>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</si>
  <si>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</si>
  <si>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</si>
  <si>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</si>
  <si>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</si>
  <si>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</si>
  <si>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</si>
  <si>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</si>
  <si>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</si>
  <si>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</si>
  <si>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</si>
  <si>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</si>
  <si>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</si>
  <si>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</si>
  <si>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</si>
  <si>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</si>
  <si>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</si>
  <si>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</si>
  <si>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</si>
  <si>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</si>
  <si>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</si>
  <si>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</si>
  <si>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</si>
  <si>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</si>
  <si>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</si>
  <si>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</si>
  <si>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</si>
  <si>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</si>
  <si>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</si>
  <si>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</si>
  <si>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</si>
  <si>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</si>
  <si>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</si>
  <si>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</si>
  <si>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</si>
  <si>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</si>
  <si>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</si>
  <si>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</si>
  <si>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</si>
  <si>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</si>
  <si>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</si>
  <si>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</si>
  <si>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</si>
  <si>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</si>
  <si>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</si>
  <si>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</si>
  <si>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</si>
  <si>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</si>
  <si>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</si>
  <si>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</si>
  <si>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</si>
  <si>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</si>
  <si>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</si>
  <si>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</si>
  <si>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</si>
  <si>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</si>
  <si>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</si>
  <si>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</si>
  <si>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</si>
  <si>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</si>
  <si>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</si>
  <si>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</si>
  <si>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</si>
  <si>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</si>
  <si>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</si>
  <si>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</si>
  <si>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</si>
  <si>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</si>
  <si>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</si>
  <si>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</si>
  <si>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</si>
  <si>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</si>
  <si>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</si>
  <si>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</si>
  <si>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</si>
  <si>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</si>
  <si>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</si>
  <si>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</si>
  <si>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</si>
  <si>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</si>
  <si>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</si>
  <si>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</si>
  <si>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</si>
  <si>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</si>
  <si>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</si>
  <si>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</si>
  <si>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</si>
  <si>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</si>
  <si>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</si>
  <si>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</si>
  <si>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</si>
  <si>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</si>
  <si>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</si>
  <si>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</si>
  <si>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</si>
  <si>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</si>
  <si>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</si>
  <si>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</si>
  <si>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</si>
  <si>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</si>
  <si>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</si>
  <si>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</si>
  <si>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</si>
  <si>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</si>
  <si>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</si>
  <si>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</si>
  <si>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</si>
  <si>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</si>
  <si>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</si>
  <si>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</si>
  <si>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</si>
  <si>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</si>
  <si>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</si>
  <si>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</si>
  <si>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</si>
  <si>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</si>
  <si>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</si>
  <si>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</si>
  <si>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</si>
  <si>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</si>
  <si>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</si>
  <si>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</si>
  <si>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</si>
  <si>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</si>
  <si>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</si>
  <si>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</si>
  <si>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</si>
  <si>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</si>
  <si>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</si>
  <si>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</si>
  <si>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</si>
  <si>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</si>
  <si>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</si>
  <si>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</si>
  <si>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</si>
  <si>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</si>
  <si>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</si>
  <si>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</si>
  <si>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</si>
  <si>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</si>
  <si>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</si>
  <si>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</si>
  <si>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</si>
  <si>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</si>
  <si>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</si>
  <si>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</si>
  <si>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</si>
  <si>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</si>
  <si>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</si>
  <si>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</si>
  <si>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</si>
  <si>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</si>
  <si>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</si>
  <si>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</si>
  <si>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</si>
  <si>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</si>
  <si>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</si>
  <si>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</si>
  <si>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</si>
  <si>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</si>
  <si>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</si>
  <si>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</si>
  <si>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</si>
  <si>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</si>
  <si>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</si>
  <si>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</si>
  <si>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</si>
  <si>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</si>
  <si>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</si>
  <si>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</si>
  <si>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</si>
  <si>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</si>
  <si>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</si>
  <si>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</si>
  <si>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</si>
  <si>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</si>
  <si>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</si>
  <si>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</si>
  <si>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</si>
  <si>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</si>
  <si>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</si>
  <si>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</si>
  <si>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</si>
  <si>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</si>
  <si>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</si>
  <si>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</si>
  <si>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</si>
  <si>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</si>
  <si>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</si>
  <si>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</si>
  <si>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</si>
  <si>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</si>
  <si>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</si>
  <si>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</si>
  <si>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</si>
  <si>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</si>
  <si>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</si>
  <si>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</si>
  <si>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</si>
  <si>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</si>
  <si>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</si>
  <si>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</si>
  <si>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</si>
  <si>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</si>
  <si>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</si>
  <si>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</si>
  <si>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</si>
  <si>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</si>
  <si>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</si>
  <si>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</si>
  <si>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</si>
  <si>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</si>
  <si>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</si>
  <si>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</si>
  <si>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</si>
  <si>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</si>
  <si>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</si>
  <si>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</si>
  <si>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</si>
  <si>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</si>
  <si>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</si>
  <si>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</si>
  <si>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</si>
  <si>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</si>
  <si>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</si>
  <si>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</si>
  <si>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</si>
  <si>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</si>
  <si>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</si>
  <si>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</si>
  <si>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</si>
  <si>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</si>
  <si>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</si>
  <si>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</si>
  <si>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</si>
  <si>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</si>
  <si>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</si>
  <si>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</si>
  <si>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</si>
  <si>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</si>
  <si>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</si>
  <si>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</si>
  <si>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</si>
  <si>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</si>
  <si>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</si>
  <si>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</si>
  <si>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</si>
  <si>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</si>
  <si>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</si>
  <si>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</si>
  <si>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</si>
  <si>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</si>
  <si>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</si>
  <si>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</si>
  <si>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</si>
  <si>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</si>
  <si>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</si>
  <si>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</si>
  <si>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</si>
  <si>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</si>
  <si>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</si>
  <si>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</si>
  <si>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</si>
  <si>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</si>
  <si>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</si>
  <si>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</si>
  <si>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</si>
  <si>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</si>
  <si>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</si>
  <si>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</si>
  <si>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</si>
  <si>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</si>
  <si>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</si>
  <si>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</si>
  <si>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</si>
  <si>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</si>
  <si>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</si>
  <si>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</si>
  <si>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</si>
  <si>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</si>
  <si>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</si>
  <si>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</si>
  <si>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</si>
  <si>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</si>
  <si>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</si>
  <si>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</si>
  <si>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</si>
  <si>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</si>
  <si>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</si>
  <si>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</si>
  <si>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</si>
  <si>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</si>
  <si>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</si>
  <si>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</si>
  <si>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</si>
  <si>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</si>
  <si>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</si>
  <si>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</si>
  <si>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</si>
  <si>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</si>
  <si>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</si>
  <si>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</si>
  <si>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</si>
  <si>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</si>
  <si>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</si>
  <si>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</si>
  <si>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</si>
  <si>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</si>
  <si>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</si>
  <si>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</si>
  <si>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</si>
  <si>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</si>
  <si>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</si>
  <si>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</si>
  <si>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</si>
  <si>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</si>
  <si>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</si>
  <si>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</si>
  <si>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</si>
  <si>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</si>
  <si>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</si>
  <si>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</si>
  <si>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</si>
  <si>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</si>
  <si>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</si>
  <si>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</si>
  <si>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</si>
  <si>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</si>
  <si>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</si>
  <si>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</si>
  <si>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</si>
  <si>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</si>
  <si>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</si>
  <si>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</si>
  <si>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</si>
  <si>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</si>
  <si>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</si>
  <si>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</si>
  <si>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</si>
  <si>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</si>
  <si>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</si>
  <si>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</si>
  <si>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</si>
  <si>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</si>
  <si>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</si>
  <si>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</si>
  <si>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</si>
  <si>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</si>
  <si>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</si>
  <si>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整理番号</t>
  </si>
  <si>
    <t>地区番号</t>
  </si>
  <si>
    <t>主要地方道</t>
  </si>
  <si>
    <t>境美保関線</t>
    <rPh sb="0" eb="1">
      <t>サカイ</t>
    </rPh>
    <rPh sb="1" eb="4">
      <t>ミホノセキ</t>
    </rPh>
    <rPh sb="4" eb="5">
      <t>セン</t>
    </rPh>
    <phoneticPr fontId="0"/>
  </si>
  <si>
    <t>米子大山線</t>
    <rPh sb="0" eb="2">
      <t>ヨナゴ</t>
    </rPh>
    <rPh sb="2" eb="4">
      <t>ダイセン</t>
    </rPh>
    <rPh sb="4" eb="5">
      <t>セン</t>
    </rPh>
    <phoneticPr fontId="0"/>
  </si>
  <si>
    <t>米子停車場線</t>
    <rPh sb="0" eb="2">
      <t>ヨナゴ</t>
    </rPh>
    <rPh sb="2" eb="5">
      <t>テイシャジョウ</t>
    </rPh>
    <rPh sb="5" eb="6">
      <t>セン</t>
    </rPh>
    <phoneticPr fontId="0"/>
  </si>
  <si>
    <t>米子境港線</t>
    <rPh sb="0" eb="2">
      <t>ヨナゴ</t>
    </rPh>
    <rPh sb="2" eb="3">
      <t>サカイ</t>
    </rPh>
    <rPh sb="3" eb="4">
      <t>コウ</t>
    </rPh>
    <rPh sb="4" eb="5">
      <t>セン</t>
    </rPh>
    <phoneticPr fontId="0"/>
  </si>
  <si>
    <t>淀江岸本線</t>
    <rPh sb="0" eb="2">
      <t>ヨドエ</t>
    </rPh>
    <rPh sb="2" eb="4">
      <t>キシモト</t>
    </rPh>
    <rPh sb="4" eb="5">
      <t>セン</t>
    </rPh>
    <phoneticPr fontId="0"/>
  </si>
  <si>
    <t>一般県道</t>
    <rPh sb="0" eb="4">
      <t>テイシャジョウセン</t>
    </rPh>
    <phoneticPr fontId="0"/>
  </si>
  <si>
    <t>米子広瀬線</t>
    <rPh sb="0" eb="2">
      <t>ヨナゴ</t>
    </rPh>
    <rPh sb="2" eb="4">
      <t>ヒロセ</t>
    </rPh>
    <rPh sb="4" eb="5">
      <t>セン</t>
    </rPh>
    <phoneticPr fontId="0"/>
  </si>
  <si>
    <t>一般県道</t>
  </si>
  <si>
    <t>米子港線</t>
    <rPh sb="0" eb="2">
      <t>ヨナゴ</t>
    </rPh>
    <rPh sb="2" eb="3">
      <t>コウ</t>
    </rPh>
    <rPh sb="3" eb="4">
      <t>セン</t>
    </rPh>
    <phoneticPr fontId="0"/>
  </si>
  <si>
    <t>米子丸山線</t>
    <rPh sb="0" eb="2">
      <t>ヨナゴ</t>
    </rPh>
    <rPh sb="2" eb="4">
      <t>マルヤマ</t>
    </rPh>
    <rPh sb="4" eb="5">
      <t>セン</t>
    </rPh>
    <phoneticPr fontId="0"/>
  </si>
  <si>
    <t>福頼市山伯耆大山停車場線</t>
    <rPh sb="0" eb="1">
      <t>フク</t>
    </rPh>
    <rPh sb="1" eb="2">
      <t>ライ</t>
    </rPh>
    <rPh sb="2" eb="3">
      <t>イチ</t>
    </rPh>
    <rPh sb="3" eb="4">
      <t>ヤマ</t>
    </rPh>
    <rPh sb="4" eb="8">
      <t>ホウキダイセン</t>
    </rPh>
    <rPh sb="8" eb="11">
      <t>テイシャジョウ</t>
    </rPh>
    <rPh sb="11" eb="12">
      <t>セン</t>
    </rPh>
    <phoneticPr fontId="0"/>
  </si>
  <si>
    <t>境港線</t>
    <rPh sb="0" eb="1">
      <t>サカイ</t>
    </rPh>
    <rPh sb="1" eb="2">
      <t>ミナト</t>
    </rPh>
    <rPh sb="2" eb="3">
      <t>セン</t>
    </rPh>
    <phoneticPr fontId="0"/>
  </si>
  <si>
    <t>淀江停車場線</t>
    <rPh sb="0" eb="2">
      <t>ヨドエ</t>
    </rPh>
    <rPh sb="2" eb="5">
      <t>テイシャジョウ</t>
    </rPh>
    <rPh sb="5" eb="6">
      <t>セン</t>
    </rPh>
    <phoneticPr fontId="2"/>
  </si>
  <si>
    <t>大篠津停車場線</t>
    <rPh sb="0" eb="3">
      <t>オオシノヅ</t>
    </rPh>
    <rPh sb="3" eb="6">
      <t>テイシャジョウ</t>
    </rPh>
    <rPh sb="6" eb="7">
      <t>セン</t>
    </rPh>
    <phoneticPr fontId="0"/>
  </si>
  <si>
    <t>皆生車尾線</t>
    <rPh sb="0" eb="2">
      <t>カイケ</t>
    </rPh>
    <rPh sb="2" eb="4">
      <t>クズモ</t>
    </rPh>
    <rPh sb="4" eb="5">
      <t>セン</t>
    </rPh>
    <phoneticPr fontId="0"/>
  </si>
  <si>
    <t>皆生西原線</t>
    <rPh sb="0" eb="2">
      <t>カイケ</t>
    </rPh>
    <rPh sb="2" eb="4">
      <t>ニシハラ</t>
    </rPh>
    <rPh sb="4" eb="5">
      <t>セン</t>
    </rPh>
    <phoneticPr fontId="0"/>
  </si>
  <si>
    <t>東福原樋口線</t>
    <rPh sb="0" eb="1">
      <t>ヒガシ</t>
    </rPh>
    <rPh sb="1" eb="3">
      <t>フクハラ</t>
    </rPh>
    <rPh sb="3" eb="5">
      <t>ヒグチ</t>
    </rPh>
    <rPh sb="5" eb="6">
      <t>セン</t>
    </rPh>
    <phoneticPr fontId="0"/>
  </si>
  <si>
    <t>弓ヶ浜停車場線</t>
    <rPh sb="0" eb="3">
      <t>ユミガハマ</t>
    </rPh>
    <rPh sb="3" eb="6">
      <t>テイシャジョウ</t>
    </rPh>
    <rPh sb="6" eb="7">
      <t>セン</t>
    </rPh>
    <phoneticPr fontId="2"/>
  </si>
  <si>
    <t>余子停車場線</t>
    <rPh sb="0" eb="2">
      <t>アマリコ</t>
    </rPh>
    <rPh sb="2" eb="5">
      <t>テイシャジョウ</t>
    </rPh>
    <rPh sb="5" eb="6">
      <t>セン</t>
    </rPh>
    <phoneticPr fontId="0"/>
  </si>
  <si>
    <t>境車尾線</t>
    <rPh sb="0" eb="1">
      <t>サカイ</t>
    </rPh>
    <rPh sb="1" eb="3">
      <t>クズモ</t>
    </rPh>
    <rPh sb="3" eb="4">
      <t>セン</t>
    </rPh>
    <phoneticPr fontId="2"/>
  </si>
  <si>
    <t>両三柳後藤停車場線</t>
    <rPh sb="0" eb="1">
      <t>リョウ</t>
    </rPh>
    <rPh sb="1" eb="2">
      <t>サン</t>
    </rPh>
    <rPh sb="2" eb="3">
      <t>ヤナギ</t>
    </rPh>
    <rPh sb="3" eb="5">
      <t>ゴトウ</t>
    </rPh>
    <rPh sb="5" eb="8">
      <t>テイシャジョウ</t>
    </rPh>
    <rPh sb="8" eb="9">
      <t>セン</t>
    </rPh>
    <phoneticPr fontId="0"/>
  </si>
  <si>
    <t>渡余子停車場線</t>
    <rPh sb="0" eb="1">
      <t>ワタリ</t>
    </rPh>
    <rPh sb="1" eb="3">
      <t>アマリコ</t>
    </rPh>
    <rPh sb="3" eb="6">
      <t>テイシャジョウ</t>
    </rPh>
    <rPh sb="6" eb="7">
      <t>セン</t>
    </rPh>
    <phoneticPr fontId="0"/>
  </si>
  <si>
    <t>尾高淀江線</t>
    <rPh sb="0" eb="2">
      <t>オダカ</t>
    </rPh>
    <rPh sb="2" eb="4">
      <t>ヨドエ</t>
    </rPh>
    <rPh sb="4" eb="5">
      <t>セン</t>
    </rPh>
    <phoneticPr fontId="0"/>
  </si>
  <si>
    <t>岩屋谷米子線</t>
    <rPh sb="0" eb="1">
      <t>イワ</t>
    </rPh>
    <rPh sb="1" eb="2">
      <t>ヤ</t>
    </rPh>
    <rPh sb="2" eb="3">
      <t>タニ</t>
    </rPh>
    <rPh sb="3" eb="5">
      <t>ヨナゴ</t>
    </rPh>
    <rPh sb="5" eb="6">
      <t>セン</t>
    </rPh>
    <phoneticPr fontId="0"/>
  </si>
  <si>
    <t>日吉津伯耆大山停車場線</t>
    <rPh sb="5" eb="8">
      <t>ヒエヅホウキダイセンテイシャジョウセン</t>
    </rPh>
    <phoneticPr fontId="0"/>
  </si>
  <si>
    <t>米子空港線</t>
    <rPh sb="0" eb="2">
      <t>ヨナゴ</t>
    </rPh>
    <rPh sb="2" eb="4">
      <t>クウコウ</t>
    </rPh>
    <rPh sb="4" eb="5">
      <t>セン</t>
    </rPh>
    <phoneticPr fontId="0"/>
  </si>
  <si>
    <t>米子空港境港停車場線</t>
    <rPh sb="0" eb="2">
      <t>ヨナゴ</t>
    </rPh>
    <rPh sb="2" eb="4">
      <t>クウコウ</t>
    </rPh>
    <rPh sb="4" eb="6">
      <t>サカイミナト</t>
    </rPh>
    <rPh sb="6" eb="9">
      <t>テイシャジョウ</t>
    </rPh>
    <rPh sb="9" eb="10">
      <t>セン</t>
    </rPh>
    <phoneticPr fontId="0"/>
  </si>
  <si>
    <t>赤松淀江線</t>
    <rPh sb="0" eb="2">
      <t>アカマツ</t>
    </rPh>
    <rPh sb="2" eb="4">
      <t>ヨドエ</t>
    </rPh>
    <rPh sb="4" eb="5">
      <t>セン</t>
    </rPh>
    <phoneticPr fontId="0"/>
  </si>
  <si>
    <t>米子環状線</t>
    <rPh sb="0" eb="2">
      <t>ヨナゴ</t>
    </rPh>
    <rPh sb="2" eb="5">
      <t>カンジョウセン</t>
    </rPh>
    <phoneticPr fontId="0"/>
  </si>
  <si>
    <t>境外港線</t>
    <rPh sb="0" eb="1">
      <t>サカイ</t>
    </rPh>
    <rPh sb="1" eb="3">
      <t>ガイコウ</t>
    </rPh>
    <rPh sb="3" eb="4">
      <t>セン</t>
    </rPh>
    <phoneticPr fontId="0"/>
  </si>
  <si>
    <t>両三柳西福原線</t>
    <rPh sb="0" eb="1">
      <t>リョウ</t>
    </rPh>
    <rPh sb="1" eb="2">
      <t>サン</t>
    </rPh>
    <rPh sb="2" eb="3">
      <t>ヤナギ</t>
    </rPh>
    <rPh sb="3" eb="4">
      <t>ニシ</t>
    </rPh>
    <rPh sb="4" eb="6">
      <t>フクハラ</t>
    </rPh>
    <rPh sb="6" eb="7">
      <t>セン</t>
    </rPh>
    <phoneticPr fontId="0"/>
  </si>
  <si>
    <t>米子境港自転車道線</t>
    <rPh sb="0" eb="2">
      <t>ヨナゴ</t>
    </rPh>
    <rPh sb="2" eb="4">
      <t>サカイミナト</t>
    </rPh>
    <rPh sb="4" eb="6">
      <t>ジテン</t>
    </rPh>
    <rPh sb="6" eb="8">
      <t>シャドウ</t>
    </rPh>
    <rPh sb="8" eb="9">
      <t>セン</t>
    </rPh>
    <phoneticPr fontId="0"/>
  </si>
  <si>
    <t>国道</t>
    <rPh sb="0" eb="2">
      <t>コクドウ</t>
    </rPh>
    <phoneticPr fontId="4"/>
  </si>
  <si>
    <t>国道１８０号</t>
    <rPh sb="0" eb="2">
      <t>コクドウ</t>
    </rPh>
    <rPh sb="5" eb="6">
      <t>ゴウ</t>
    </rPh>
    <phoneticPr fontId="0"/>
  </si>
  <si>
    <t>国道１８１号</t>
    <rPh sb="0" eb="2">
      <t>コクドウ</t>
    </rPh>
    <rPh sb="5" eb="6">
      <t>ゴウ</t>
    </rPh>
    <phoneticPr fontId="0"/>
  </si>
  <si>
    <t>国道４３１号</t>
    <rPh sb="0" eb="2">
      <t>コクドウ</t>
    </rPh>
    <rPh sb="5" eb="6">
      <t>ゴウ</t>
    </rPh>
    <phoneticPr fontId="0"/>
  </si>
  <si>
    <t>鳥取県西部総合事務所長</t>
    <phoneticPr fontId="4"/>
  </si>
  <si>
    <t>鳥取県指令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</si>
</sst>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m&quot;月&quot;d&quot;日&quot;;@"/>
    <numFmt numFmtId="178" formatCode="&quot;φ&quot;###&quot;mm&quot;"/>
    <numFmt numFmtId="179" formatCode="#0.00&quot;m&quot;"/>
  </numFmts>
  <fonts count="15" x14ac:knownFonts="1">
    <font>
      <sz val="11"/>
      <color theme="1"/>
      <name val="游ゴシック"/>
      <family val="3"/>
      <charset val="128"/>
      <scheme val="minor"/>
    </font>
    <font>
      <sz val="10.5"/>
      <color indexed="8"/>
      <name val="ＭＳ 明朝"/>
      <family val="1"/>
      <charset val="128"/>
    </font>
    <font>
      <sz val="18"/>
      <color indexed="8"/>
      <name val="ＭＳ 明朝"/>
      <family val="1"/>
      <charset val="128"/>
    </font>
    <font>
      <sz val="6"/>
      <name val="游ゴシック"/>
      <family val="3"/>
      <charset val="128"/>
      <scheme val="minor"/>
    </font>
    <font>
      <sz val="6"/>
      <name val="ＭＳ Ｐゴシック"/>
      <family val="3"/>
      <charset val="128"/>
    </font>
    <font>
      <sz val="11"/>
      <color indexed="8"/>
      <name val="ＭＳ 明朝"/>
      <family val="1"/>
      <charset val="128"/>
    </font>
    <font>
      <sz val="12"/>
      <color indexed="8"/>
      <name val="ＭＳ 明朝"/>
      <family val="1"/>
      <charset val="128"/>
    </font>
    <font>
      <sz val="12"/>
      <color indexed="8"/>
      <name val="ＭＳ Ｐ明朝"/>
      <family val="1"/>
      <charset val="128"/>
    </font>
    <font>
      <sz val="12"/>
      <color theme="1"/>
      <name val="游ゴシック"/>
      <family val="3"/>
      <charset val="128"/>
      <scheme val="minor"/>
    </font>
    <font>
      <sz val="10"/>
      <color indexed="8"/>
      <name val="ＭＳ 明朝"/>
      <family val="1"/>
      <charset val="128"/>
    </font>
    <font>
      <sz val="9"/>
      <color indexed="8"/>
      <name val="ＭＳ 明朝"/>
      <family val="1"/>
      <charset val="128"/>
    </font>
    <font>
      <sz val="11"/>
      <color indexed="8"/>
      <name val="游ゴシック Light"/>
      <family val="3"/>
      <charset val="128"/>
      <scheme val="major"/>
    </font>
    <font>
      <sz val="8"/>
      <color indexed="8"/>
      <name val="ＭＳ 明朝"/>
      <family val="1"/>
      <charset val="128"/>
    </font>
    <font>
      <sz val="10"/>
      <name val="ＭＳ Ｐ明朝"/>
      <family val="1"/>
      <charset val="128"/>
    </font>
    <font>
      <sz val="14"/>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Border="1" applyAlignment="1">
      <alignment vertical="center"/>
    </xf>
    <xf numFmtId="0" fontId="5" fillId="0" borderId="0" xfId="0" applyFont="1" applyBorder="1">
      <alignment vertical="center"/>
    </xf>
    <xf numFmtId="0" fontId="1" fillId="0" borderId="0" xfId="0" applyFont="1" applyBorder="1" applyAlignment="1">
      <alignment horizontal="center" vertical="center"/>
    </xf>
    <xf numFmtId="0" fontId="6" fillId="0" borderId="0" xfId="0" applyFont="1" applyBorder="1" applyAlignment="1">
      <alignment horizontal="justify" vertical="center"/>
    </xf>
    <xf numFmtId="0" fontId="6" fillId="0" borderId="0" xfId="0" applyFont="1" applyBorder="1">
      <alignment vertical="center"/>
    </xf>
    <xf numFmtId="0" fontId="1" fillId="0" borderId="0" xfId="0" applyFont="1" applyBorder="1" applyAlignment="1">
      <alignment horizontal="center" vertical="center" textRotation="255"/>
    </xf>
    <xf numFmtId="0" fontId="1" fillId="0" borderId="0" xfId="0" applyFont="1" applyBorder="1" applyAlignment="1">
      <alignment horizontal="distributed" vertical="center" justifyLastLine="1"/>
    </xf>
    <xf numFmtId="0" fontId="7" fillId="0" borderId="0" xfId="0" applyFont="1" applyBorder="1" applyAlignment="1">
      <alignment vertical="center" wrapText="1"/>
    </xf>
    <xf numFmtId="177" fontId="6" fillId="0" borderId="0" xfId="0" applyNumberFormat="1" applyFont="1" applyBorder="1" applyAlignment="1">
      <alignment vertical="center" justifyLastLine="1"/>
    </xf>
    <xf numFmtId="176" fontId="6" fillId="0" borderId="0" xfId="0" applyNumberFormat="1" applyFont="1" applyBorder="1" applyAlignment="1">
      <alignment horizontal="distributed" vertical="center" justifyLastLine="1"/>
    </xf>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9" fillId="0" borderId="0" xfId="0" applyFont="1" applyBorder="1">
      <alignment vertical="center"/>
    </xf>
    <xf numFmtId="0" fontId="10" fillId="0" borderId="0" xfId="0" applyFont="1" applyBorder="1">
      <alignment vertical="center"/>
    </xf>
    <xf numFmtId="0" fontId="9" fillId="0" borderId="0" xfId="0" applyFont="1" applyBorder="1" applyAlignment="1">
      <alignment vertical="center" wrapText="1"/>
    </xf>
    <xf numFmtId="0" fontId="11" fillId="0" borderId="0" xfId="0" applyFont="1" applyBorder="1">
      <alignment vertical="center"/>
    </xf>
    <xf numFmtId="0" fontId="9" fillId="0" borderId="0" xfId="0" applyFont="1" applyBorder="1" applyAlignment="1">
      <alignment horizontal="left" vertical="center"/>
    </xf>
    <xf numFmtId="49" fontId="10" fillId="0" borderId="0" xfId="0" applyNumberFormat="1" applyFont="1" applyBorder="1" applyAlignment="1">
      <alignment horizontal="center" vertical="center"/>
    </xf>
    <xf numFmtId="0" fontId="10" fillId="0" borderId="0" xfId="0" applyFont="1" applyBorder="1" applyAlignment="1">
      <alignment horizontal="left" vertical="center" indent="2"/>
    </xf>
    <xf numFmtId="176" fontId="0" fillId="0" borderId="0" xfId="0" applyNumberFormat="1">
      <alignment vertical="center"/>
    </xf>
    <xf numFmtId="0" fontId="12" fillId="0" borderId="7" xfId="0" applyFont="1" applyBorder="1" applyAlignment="1">
      <alignment vertical="center" shrinkToFit="1"/>
    </xf>
    <xf numFmtId="58" fontId="0" fillId="0" borderId="0" xfId="0" applyNumberFormat="1">
      <alignment vertical="center"/>
    </xf>
    <xf numFmtId="0" fontId="5" fillId="0" borderId="0" xfId="0" applyFont="1" applyFill="1" applyBorder="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Protection="1">
      <alignment vertical="center"/>
      <protection locked="0"/>
    </xf>
    <xf numFmtId="0" fontId="1" fillId="0" borderId="0" xfId="0" applyFont="1" applyBorder="1" applyAlignment="1">
      <alignment horizontal="center" vertical="center"/>
    </xf>
    <xf numFmtId="0" fontId="1" fillId="0" borderId="1" xfId="0" applyFont="1" applyFill="1" applyBorder="1" applyAlignment="1">
      <alignment horizontal="center" textRotation="255"/>
    </xf>
    <xf numFmtId="0" fontId="1" fillId="0" borderId="5" xfId="0" applyFont="1" applyFill="1" applyBorder="1" applyAlignment="1">
      <alignment horizontal="center" textRotation="255"/>
    </xf>
    <xf numFmtId="56" fontId="1" fillId="0" borderId="2" xfId="0" applyNumberFormat="1" applyFont="1" applyFill="1" applyBorder="1" applyAlignment="1">
      <alignment horizontal="center" shrinkToFit="1"/>
    </xf>
    <xf numFmtId="0" fontId="0" fillId="0" borderId="3" xfId="0" applyFill="1" applyBorder="1" applyAlignment="1">
      <alignment horizontal="center" shrinkToFit="1"/>
    </xf>
    <xf numFmtId="176" fontId="5" fillId="0" borderId="6" xfId="0" applyNumberFormat="1" applyFont="1" applyFill="1" applyBorder="1" applyAlignment="1" applyProtection="1">
      <alignment horizontal="center" vertical="center"/>
      <protection locked="0"/>
    </xf>
    <xf numFmtId="176" fontId="0" fillId="0" borderId="7" xfId="0" applyNumberFormat="1" applyFill="1" applyBorder="1" applyAlignment="1" applyProtection="1">
      <alignment horizontal="center" vertical="center"/>
      <protection locked="0"/>
    </xf>
    <xf numFmtId="176" fontId="0" fillId="0" borderId="8" xfId="0" applyNumberFormat="1" applyFill="1" applyBorder="1" applyAlignment="1" applyProtection="1">
      <alignment horizontal="center" vertical="center"/>
      <protection locked="0"/>
    </xf>
    <xf numFmtId="49" fontId="1" fillId="0" borderId="3" xfId="0" applyNumberFormat="1" applyFont="1" applyFill="1" applyBorder="1" applyAlignment="1" applyProtection="1">
      <alignment horizontal="center" shrinkToFit="1"/>
      <protection locked="0"/>
    </xf>
    <xf numFmtId="49" fontId="0" fillId="0" borderId="3" xfId="0" applyNumberFormat="1" applyFill="1" applyBorder="1" applyAlignment="1" applyProtection="1">
      <alignment horizontal="center" shrinkToFit="1"/>
      <protection locked="0"/>
    </xf>
    <xf numFmtId="49" fontId="0" fillId="0" borderId="4" xfId="0" applyNumberFormat="1" applyFill="1" applyBorder="1" applyAlignment="1" applyProtection="1">
      <alignment horizontal="center" shrinkToFit="1"/>
      <protection locked="0"/>
    </xf>
    <xf numFmtId="0" fontId="6" fillId="2" borderId="0"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lignment vertical="center"/>
    </xf>
    <xf numFmtId="0" fontId="8" fillId="0" borderId="0" xfId="0" applyFont="1" applyAlignment="1">
      <alignment vertical="center"/>
    </xf>
    <xf numFmtId="0" fontId="6" fillId="0" borderId="0"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6" fillId="2" borderId="0"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176" fontId="6" fillId="2" borderId="0" xfId="0" applyNumberFormat="1" applyFont="1" applyFill="1" applyBorder="1" applyAlignment="1" applyProtection="1">
      <alignment horizontal="distributed" vertical="center" justifyLastLine="1"/>
      <protection locked="0"/>
    </xf>
    <xf numFmtId="0" fontId="7" fillId="0" borderId="0" xfId="0" applyFont="1" applyBorder="1" applyAlignment="1">
      <alignment horizontal="distributed" vertical="center" justifyLastLine="1" shrinkToFit="1"/>
    </xf>
    <xf numFmtId="0" fontId="0" fillId="0" borderId="0" xfId="0" applyAlignment="1">
      <alignment vertical="center"/>
    </xf>
    <xf numFmtId="0" fontId="6" fillId="0" borderId="10" xfId="0" applyFont="1" applyBorder="1" applyAlignment="1">
      <alignment horizontal="left" vertical="center" wrapText="1"/>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2" borderId="3" xfId="0" applyFont="1" applyFill="1" applyBorder="1" applyAlignment="1" applyProtection="1">
      <alignment horizontal="center" vertical="center" shrinkToFit="1"/>
      <protection locked="0"/>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12"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13"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2" borderId="3"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10" xfId="0"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6" fillId="2" borderId="9"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8" fontId="6" fillId="2" borderId="9" xfId="0" applyNumberFormat="1" applyFont="1" applyFill="1" applyBorder="1" applyAlignment="1" applyProtection="1">
      <alignment horizontal="center" vertical="center" wrapText="1"/>
      <protection locked="0"/>
    </xf>
    <xf numFmtId="178" fontId="6" fillId="2" borderId="10" xfId="0" applyNumberFormat="1" applyFont="1" applyFill="1" applyBorder="1" applyAlignment="1" applyProtection="1">
      <alignment horizontal="center" vertical="center" wrapText="1"/>
      <protection locked="0"/>
    </xf>
    <xf numFmtId="178" fontId="6" fillId="2" borderId="11" xfId="0" applyNumberFormat="1" applyFont="1" applyFill="1" applyBorder="1" applyAlignment="1" applyProtection="1">
      <alignment horizontal="center" vertical="center" wrapText="1"/>
      <protection locked="0"/>
    </xf>
    <xf numFmtId="179" fontId="6" fillId="2" borderId="9" xfId="0" applyNumberFormat="1" applyFont="1" applyFill="1" applyBorder="1" applyAlignment="1" applyProtection="1">
      <alignment horizontal="center" vertical="center" shrinkToFit="1"/>
      <protection locked="0"/>
    </xf>
    <xf numFmtId="179" fontId="6" fillId="2" borderId="10" xfId="0" applyNumberFormat="1" applyFont="1" applyFill="1" applyBorder="1" applyAlignment="1" applyProtection="1">
      <alignment horizontal="center" vertical="center" shrinkToFit="1"/>
      <protection locked="0"/>
    </xf>
    <xf numFmtId="179" fontId="6" fillId="2" borderId="11" xfId="0" applyNumberFormat="1" applyFont="1" applyFill="1" applyBorder="1" applyAlignment="1" applyProtection="1">
      <alignment horizontal="center" vertical="center" shrinkToFit="1"/>
      <protection locked="0"/>
    </xf>
    <xf numFmtId="0" fontId="6" fillId="0" borderId="11" xfId="0" applyFont="1" applyBorder="1" applyAlignment="1">
      <alignment horizontal="center" vertical="center" wrapText="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2" borderId="7" xfId="0" applyNumberFormat="1" applyFont="1" applyFill="1" applyBorder="1" applyAlignment="1" applyProtection="1">
      <alignment horizontal="center" vertical="center" wrapText="1"/>
      <protection locked="0"/>
    </xf>
    <xf numFmtId="176" fontId="6" fillId="2" borderId="6" xfId="0" applyNumberFormat="1" applyFont="1" applyFill="1" applyBorder="1" applyAlignment="1" applyProtection="1">
      <alignment horizontal="distributed" vertical="center" wrapText="1" justifyLastLine="1"/>
      <protection locked="0"/>
    </xf>
    <xf numFmtId="0" fontId="0" fillId="0" borderId="7" xfId="0" applyBorder="1" applyAlignment="1" applyProtection="1">
      <alignment horizontal="distributed" vertical="center" wrapText="1" justifyLastLine="1"/>
      <protection locked="0"/>
    </xf>
    <xf numFmtId="0" fontId="6" fillId="0" borderId="2" xfId="0" applyFont="1" applyBorder="1" applyAlignment="1">
      <alignment horizontal="left" vertical="center" wrapText="1"/>
    </xf>
    <xf numFmtId="0" fontId="0" fillId="0" borderId="3" xfId="0" applyBorder="1">
      <alignment vertical="center"/>
    </xf>
    <xf numFmtId="0" fontId="0" fillId="0" borderId="4" xfId="0" applyBorder="1">
      <alignmen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56" fontId="6" fillId="0" borderId="7" xfId="0" applyNumberFormat="1" applyFont="1" applyBorder="1" applyAlignment="1">
      <alignment horizontal="distributed" vertical="center" wrapText="1" justifyLastLine="1"/>
    </xf>
    <xf numFmtId="0" fontId="6" fillId="0" borderId="7" xfId="0" applyNumberFormat="1" applyFont="1" applyBorder="1" applyAlignment="1">
      <alignment horizontal="distributed" vertical="center" wrapText="1" justifyLastLine="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176" fontId="6" fillId="0" borderId="6"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5" fillId="2" borderId="6"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10" fillId="0" borderId="0" xfId="0" applyFont="1" applyBorder="1" applyAlignment="1">
      <alignment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5" fillId="2" borderId="2"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2" borderId="12"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転送用（シートの削除等しないでくださいね）'!$AX$2" lockText="1" noThreeD="1"/>
</file>

<file path=xl/ctrlProps/ctrlProp3.xml><?xml version="1.0" encoding="utf-8"?>
<formControlPr xmlns="http://schemas.microsoft.com/office/spreadsheetml/2009/9/main" objectType="CheckBox" checked="Checked" fmlaLink="'DATA転送用（シートの削除等しないでくださいね）'!$AW$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xdr:colOff>
          <xdr:row>2</xdr:row>
          <xdr:rowOff>19050</xdr:rowOff>
        </xdr:from>
        <xdr:to>
          <xdr:col>17</xdr:col>
          <xdr:colOff>228600</xdr:colOff>
          <xdr:row>2</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xdr:row>
          <xdr:rowOff>19050</xdr:rowOff>
        </xdr:from>
        <xdr:to>
          <xdr:col>18</xdr:col>
          <xdr:colOff>228600</xdr:colOff>
          <xdr:row>2</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xdr:row>
          <xdr:rowOff>19050</xdr:rowOff>
        </xdr:from>
        <xdr:to>
          <xdr:col>16</xdr:col>
          <xdr:colOff>238125</xdr:colOff>
          <xdr:row>2</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R189"/>
  <sheetViews>
    <sheetView tabSelected="1" zoomScaleNormal="100" workbookViewId="0">
      <selection activeCell="A3" sqref="A3"/>
    </sheetView>
  </sheetViews>
  <sheetFormatPr defaultColWidth="9" defaultRowHeight="14.25" x14ac:dyDescent="0.4"/>
  <cols>
    <col min="1" max="1" width="3.375" style="2" customWidth="1"/>
    <col min="2" max="2" width="3.25" style="2" customWidth="1"/>
    <col min="3" max="26" width="3.375" style="2" customWidth="1"/>
    <col min="27" max="27" width="9" style="5" customWidth="1"/>
    <col min="28" max="28" width="9" style="2"/>
    <col min="29" max="29" width="11.625" style="2" bestFit="1" customWidth="1"/>
    <col min="30" max="30" width="25.5" style="2" customWidth="1"/>
    <col min="31" max="33" width="9" style="2"/>
    <col min="34" max="34" width="9" style="2" customWidth="1"/>
    <col min="35" max="35" width="9" style="2"/>
    <col min="36" max="36" width="0" style="2" hidden="1" customWidth="1"/>
    <col min="37" max="37" width="9" style="2" hidden="1" customWidth="1"/>
    <col min="38" max="42" width="0" style="2" hidden="1" customWidth="1"/>
    <col min="43" max="16384" width="9" style="2"/>
  </cols>
  <sheetData>
    <row r="1" spans="1:44" ht="21" x14ac:dyDescent="0.4">
      <c r="A1" s="32" t="s">
        <v>0</v>
      </c>
      <c r="B1" s="32"/>
      <c r="C1" s="32"/>
      <c r="D1" s="32"/>
      <c r="E1" s="32"/>
      <c r="F1" s="32"/>
      <c r="G1" s="32"/>
      <c r="H1" s="32"/>
      <c r="I1" s="32"/>
      <c r="J1" s="32"/>
      <c r="K1" s="32"/>
      <c r="L1" s="32"/>
      <c r="M1" s="32"/>
      <c r="N1" s="32"/>
      <c r="O1" s="32"/>
      <c r="P1" s="32"/>
      <c r="Q1" s="32"/>
      <c r="R1" s="32"/>
      <c r="S1" s="32"/>
      <c r="T1" s="32"/>
      <c r="U1" s="32"/>
      <c r="V1" s="32" t="s">
        <v>1</v>
      </c>
      <c r="W1" s="32"/>
      <c r="X1" s="32"/>
      <c r="Y1" s="32"/>
      <c r="Z1" s="1"/>
    </row>
    <row r="2" spans="1:44" x14ac:dyDescent="0.4">
      <c r="A2" s="3"/>
      <c r="B2" s="3"/>
      <c r="C2" s="3"/>
      <c r="D2" s="3"/>
      <c r="E2" s="3"/>
      <c r="F2" s="3"/>
      <c r="G2" s="3"/>
      <c r="H2" s="3"/>
      <c r="I2" s="3"/>
      <c r="J2" s="3"/>
      <c r="K2" s="3"/>
      <c r="L2" s="3"/>
      <c r="M2" s="3"/>
      <c r="N2" s="3"/>
      <c r="O2" s="3"/>
      <c r="P2" s="3"/>
      <c r="Q2" s="3"/>
      <c r="R2" s="3"/>
      <c r="S2" s="3"/>
      <c r="T2" s="3"/>
      <c r="U2" s="3"/>
      <c r="V2" s="3"/>
      <c r="W2" s="3"/>
      <c r="X2" s="3"/>
      <c r="Y2" s="3"/>
      <c r="Z2" s="3"/>
    </row>
    <row r="3" spans="1:44" ht="21.75" customHeight="1" x14ac:dyDescent="0.4">
      <c r="A3" s="3"/>
      <c r="B3" s="3"/>
      <c r="C3" s="3"/>
      <c r="D3" s="3"/>
      <c r="E3" s="3"/>
      <c r="F3" s="3"/>
      <c r="G3" s="3"/>
      <c r="H3" s="3"/>
      <c r="I3" s="3"/>
      <c r="J3" s="3"/>
      <c r="K3" s="3"/>
      <c r="L3" s="3"/>
      <c r="M3" s="3"/>
      <c r="N3" s="3"/>
      <c r="O3" s="3"/>
      <c r="P3" s="3"/>
      <c r="Q3" s="33" t="s">
        <v>53</v>
      </c>
      <c r="R3" s="33" t="s">
        <v>54</v>
      </c>
      <c r="S3" s="33" t="s">
        <v>55</v>
      </c>
      <c r="T3" s="35" t="s">
        <v>703</v>
      </c>
      <c r="U3" s="36"/>
      <c r="V3" s="36"/>
      <c r="W3" s="40"/>
      <c r="X3" s="41"/>
      <c r="Y3" s="41"/>
      <c r="Z3" s="42"/>
    </row>
    <row r="4" spans="1:44" s="5" customFormat="1" ht="25.5" customHeight="1" x14ac:dyDescent="0.4">
      <c r="A4" s="4"/>
      <c r="Q4" s="34"/>
      <c r="R4" s="34"/>
      <c r="S4" s="34"/>
      <c r="T4" s="37" t="s">
        <v>56</v>
      </c>
      <c r="U4" s="38"/>
      <c r="V4" s="38"/>
      <c r="W4" s="38"/>
      <c r="X4" s="38"/>
      <c r="Y4" s="38"/>
      <c r="Z4" s="39"/>
      <c r="AC4" s="2"/>
      <c r="AH4" s="2"/>
      <c r="AI4" s="2"/>
      <c r="AJ4" s="2"/>
      <c r="AK4" s="2"/>
      <c r="AL4" s="2"/>
      <c r="AM4" s="2"/>
      <c r="AN4" s="2"/>
      <c r="AO4" s="2"/>
      <c r="AP4" s="2"/>
    </row>
    <row r="5" spans="1:44" s="5" customFormat="1" ht="15.75" customHeight="1" x14ac:dyDescent="0.4">
      <c r="A5" s="4"/>
      <c r="Q5" s="6"/>
      <c r="R5" s="6"/>
      <c r="S5" s="6"/>
      <c r="U5" s="7"/>
      <c r="V5" s="7"/>
      <c r="W5" s="7"/>
      <c r="X5" s="7"/>
      <c r="Y5" s="7"/>
    </row>
    <row r="6" spans="1:44" s="5" customFormat="1" x14ac:dyDescent="0.4">
      <c r="H6" s="8"/>
      <c r="I6" s="8"/>
      <c r="R6" s="52">
        <f ca="1">TODAY()</f>
        <v>45999</v>
      </c>
      <c r="S6" s="52"/>
      <c r="T6" s="52"/>
      <c r="U6" s="52"/>
      <c r="V6" s="52"/>
      <c r="W6" s="52"/>
      <c r="X6" s="52"/>
      <c r="Y6" s="52"/>
      <c r="Z6" s="9"/>
    </row>
    <row r="7" spans="1:44" s="5" customFormat="1" x14ac:dyDescent="0.4">
      <c r="H7" s="8"/>
      <c r="I7" s="8"/>
      <c r="R7" s="10"/>
      <c r="S7" s="10"/>
      <c r="T7" s="10"/>
      <c r="U7" s="10"/>
      <c r="V7" s="10"/>
      <c r="W7" s="10"/>
      <c r="X7" s="10"/>
      <c r="Y7" s="10"/>
      <c r="Z7" s="9"/>
    </row>
    <row r="8" spans="1:44" s="5" customFormat="1" ht="14.25" customHeight="1" x14ac:dyDescent="0.4">
      <c r="A8" s="53" t="s">
        <v>702</v>
      </c>
      <c r="B8" s="53"/>
      <c r="C8" s="53"/>
      <c r="D8" s="53"/>
      <c r="E8" s="53"/>
      <c r="F8" s="53"/>
      <c r="G8" s="53"/>
      <c r="H8" s="5" t="s">
        <v>57</v>
      </c>
    </row>
    <row r="9" spans="1:44" s="5" customFormat="1" ht="6.95" customHeight="1" x14ac:dyDescent="0.4">
      <c r="A9" s="53"/>
      <c r="B9" s="53"/>
      <c r="C9" s="53"/>
      <c r="D9" s="53"/>
      <c r="E9" s="53"/>
      <c r="F9" s="53"/>
      <c r="G9" s="53"/>
    </row>
    <row r="10" spans="1:44" s="5" customFormat="1" ht="14.25" customHeight="1" x14ac:dyDescent="0.4">
      <c r="A10" s="4"/>
      <c r="B10" s="4"/>
      <c r="C10" s="4"/>
      <c r="D10" s="4"/>
      <c r="E10" s="4"/>
      <c r="F10" s="4"/>
      <c r="G10" s="4"/>
      <c r="H10" s="4"/>
      <c r="I10" s="4"/>
      <c r="J10" s="4"/>
      <c r="K10" s="4"/>
      <c r="L10" s="44" t="s">
        <v>58</v>
      </c>
      <c r="M10" s="54"/>
      <c r="N10" s="54"/>
      <c r="O10" s="4"/>
      <c r="P10" s="44" t="s">
        <v>59</v>
      </c>
      <c r="Q10" s="44"/>
      <c r="R10" s="45" t="str">
        <f>IFERROR(VLOOKUP($L$11,$AC:$AF,3,FALSE),"事業者番号を入力してください")</f>
        <v>事業者番号を入力してください</v>
      </c>
      <c r="S10" s="46"/>
      <c r="T10" s="46"/>
      <c r="U10" s="46"/>
      <c r="V10" s="46"/>
      <c r="W10" s="46"/>
      <c r="X10" s="46"/>
      <c r="Y10" s="46"/>
      <c r="Z10" s="46"/>
      <c r="AA10" s="29"/>
    </row>
    <row r="11" spans="1:44" s="5" customFormat="1" ht="14.25" customHeight="1" x14ac:dyDescent="0.4">
      <c r="L11" s="43"/>
      <c r="M11" s="43"/>
      <c r="N11" s="43"/>
      <c r="P11" s="44" t="s">
        <v>60</v>
      </c>
      <c r="Q11" s="44"/>
      <c r="R11" s="45" t="str">
        <f>IFERROR(VLOOKUP($L$11,$AC:$AF,2,FALSE),"事業者番号を入力してください")</f>
        <v>事業者番号を入力してください</v>
      </c>
      <c r="S11" s="46"/>
      <c r="T11" s="46"/>
      <c r="U11" s="46"/>
      <c r="V11" s="46"/>
      <c r="W11" s="46"/>
      <c r="X11" s="46"/>
      <c r="Y11" s="46"/>
      <c r="Z11" s="46"/>
      <c r="AA11" s="29"/>
    </row>
    <row r="12" spans="1:44" s="5" customFormat="1" ht="14.25" customHeight="1" x14ac:dyDescent="0.4">
      <c r="A12" s="4"/>
      <c r="P12" s="47" t="s">
        <v>61</v>
      </c>
      <c r="Q12" s="48"/>
      <c r="R12" s="45" t="str">
        <f>IFERROR(VLOOKUP($L$11,$AC:$AF,4,FALSE),"事業者番号を入力してください")</f>
        <v>事業者番号を入力してください</v>
      </c>
      <c r="S12" s="46"/>
      <c r="T12" s="46"/>
      <c r="U12" s="46"/>
      <c r="V12" s="46"/>
      <c r="W12" s="46"/>
      <c r="X12" s="46"/>
      <c r="Y12" s="46"/>
      <c r="Z12" s="46"/>
      <c r="AA12" s="29"/>
    </row>
    <row r="13" spans="1:44" s="5" customFormat="1" ht="14.25" customHeight="1" x14ac:dyDescent="0.4">
      <c r="A13" s="4"/>
      <c r="P13" s="47" t="s">
        <v>62</v>
      </c>
      <c r="Q13" s="49"/>
      <c r="R13" s="50"/>
      <c r="S13" s="51"/>
      <c r="T13" s="51"/>
      <c r="U13" s="51"/>
      <c r="V13" s="51"/>
      <c r="W13" s="51"/>
      <c r="X13" s="51"/>
      <c r="Y13" s="51"/>
      <c r="Z13" s="51"/>
      <c r="AA13" s="30"/>
      <c r="AB13" s="5" t="s">
        <v>63</v>
      </c>
    </row>
    <row r="14" spans="1:44" s="5" customFormat="1" ht="18.75" x14ac:dyDescent="0.4">
      <c r="A14" s="12" t="s">
        <v>64</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C14" s="5" t="s">
        <v>309</v>
      </c>
      <c r="AD14" s="5" t="s">
        <v>67</v>
      </c>
      <c r="AE14" s="5" t="s">
        <v>68</v>
      </c>
      <c r="AF14" s="5" t="s">
        <v>69</v>
      </c>
      <c r="AG14" s="5" t="s">
        <v>663</v>
      </c>
      <c r="AH14" s="5" t="s">
        <v>664</v>
      </c>
      <c r="AI14" s="5" t="s">
        <v>65</v>
      </c>
      <c r="AR14" s="5" t="s">
        <v>66</v>
      </c>
    </row>
    <row r="15" spans="1:44" s="5" customFormat="1" x14ac:dyDescent="0.4">
      <c r="R15" s="11"/>
      <c r="S15" s="11"/>
      <c r="T15" s="11"/>
      <c r="U15" s="11"/>
      <c r="V15" s="13"/>
      <c r="W15" s="13"/>
      <c r="AC15" s="31"/>
      <c r="AD15" s="31"/>
      <c r="AE15" s="31"/>
      <c r="AF15" s="31"/>
      <c r="AG15" s="5">
        <v>2</v>
      </c>
      <c r="AH15" s="5" t="s">
        <v>665</v>
      </c>
      <c r="AI15" s="5" t="s">
        <v>666</v>
      </c>
      <c r="AR15" s="5" t="s">
        <v>70</v>
      </c>
    </row>
    <row r="16" spans="1:44" s="5" customFormat="1" ht="18" customHeight="1" x14ac:dyDescent="0.4">
      <c r="A16" s="63" t="s">
        <v>73</v>
      </c>
      <c r="B16" s="64"/>
      <c r="C16" s="64"/>
      <c r="D16" s="64"/>
      <c r="E16" s="65"/>
      <c r="F16" s="57"/>
      <c r="G16" s="58"/>
      <c r="H16" s="58"/>
      <c r="I16" s="66"/>
      <c r="J16" s="66"/>
      <c r="K16" s="58"/>
      <c r="L16" s="58"/>
      <c r="M16" s="58"/>
      <c r="N16" s="58"/>
      <c r="O16" s="58"/>
      <c r="P16" s="58"/>
      <c r="Q16" s="58"/>
      <c r="R16" s="58"/>
      <c r="S16" s="58"/>
      <c r="T16" s="58"/>
      <c r="U16" s="58"/>
      <c r="V16" s="58"/>
      <c r="W16" s="58"/>
      <c r="X16" s="58"/>
      <c r="Y16" s="58"/>
      <c r="Z16" s="59"/>
      <c r="AC16" s="5">
        <v>1</v>
      </c>
      <c r="AD16" s="5" t="s">
        <v>310</v>
      </c>
      <c r="AE16" s="5" t="s">
        <v>71</v>
      </c>
      <c r="AF16" s="5" t="s">
        <v>72</v>
      </c>
      <c r="AG16" s="5">
        <v>24</v>
      </c>
      <c r="AH16" s="5" t="s">
        <v>665</v>
      </c>
      <c r="AI16" s="5" t="s">
        <v>667</v>
      </c>
      <c r="AR16" s="5" t="s">
        <v>74</v>
      </c>
    </row>
    <row r="17" spans="1:44" s="5" customFormat="1" ht="18" customHeight="1" x14ac:dyDescent="0.4">
      <c r="A17" s="67" t="s">
        <v>77</v>
      </c>
      <c r="B17" s="68"/>
      <c r="C17" s="68"/>
      <c r="D17" s="68"/>
      <c r="E17" s="69"/>
      <c r="F17" s="60" t="str">
        <f>IF(K17="","","路線名")</f>
        <v/>
      </c>
      <c r="G17" s="61"/>
      <c r="H17" s="61"/>
      <c r="I17" s="62"/>
      <c r="J17" s="62"/>
      <c r="K17" s="55" t="str">
        <f>IFERROR(VLOOKUP(T17,$AG:$AI,3,0),"")</f>
        <v/>
      </c>
      <c r="L17" s="55"/>
      <c r="M17" s="55"/>
      <c r="N17" s="55"/>
      <c r="O17" s="55"/>
      <c r="P17" s="55"/>
      <c r="Q17" s="55"/>
      <c r="R17" s="55"/>
      <c r="S17" s="14" t="s">
        <v>78</v>
      </c>
      <c r="T17" s="56"/>
      <c r="U17" s="56"/>
      <c r="V17" s="56"/>
      <c r="W17" s="15" t="s">
        <v>79</v>
      </c>
      <c r="X17" s="57"/>
      <c r="Y17" s="58"/>
      <c r="Z17" s="59"/>
      <c r="AC17" s="5">
        <v>2</v>
      </c>
      <c r="AD17" s="5" t="s">
        <v>311</v>
      </c>
      <c r="AE17" s="5" t="s">
        <v>75</v>
      </c>
      <c r="AF17" s="5" t="s">
        <v>76</v>
      </c>
      <c r="AG17" s="5">
        <v>28</v>
      </c>
      <c r="AH17" s="5" t="s">
        <v>665</v>
      </c>
      <c r="AI17" s="5" t="s">
        <v>668</v>
      </c>
      <c r="AR17" s="5" t="s">
        <v>83</v>
      </c>
    </row>
    <row r="18" spans="1:44" s="5" customFormat="1" ht="18" customHeight="1" x14ac:dyDescent="0.4">
      <c r="A18" s="70"/>
      <c r="B18" s="71"/>
      <c r="C18" s="71"/>
      <c r="D18" s="71"/>
      <c r="E18" s="72"/>
      <c r="F18" s="60" t="str">
        <f>IF(K18="","","路線名")</f>
        <v/>
      </c>
      <c r="G18" s="61"/>
      <c r="H18" s="61"/>
      <c r="I18" s="62"/>
      <c r="J18" s="62"/>
      <c r="K18" s="55" t="str">
        <f t="shared" ref="K18:K24" si="0">IFERROR(VLOOKUP(T18,$AG:$AI,3,0),"")</f>
        <v/>
      </c>
      <c r="L18" s="55"/>
      <c r="M18" s="55"/>
      <c r="N18" s="55"/>
      <c r="O18" s="55"/>
      <c r="P18" s="55"/>
      <c r="Q18" s="55"/>
      <c r="R18" s="55"/>
      <c r="S18" s="14" t="s">
        <v>78</v>
      </c>
      <c r="T18" s="56"/>
      <c r="U18" s="56"/>
      <c r="V18" s="56"/>
      <c r="W18" s="15" t="s">
        <v>79</v>
      </c>
      <c r="X18" s="57"/>
      <c r="Y18" s="58"/>
      <c r="Z18" s="59"/>
      <c r="AC18" s="5">
        <v>5</v>
      </c>
      <c r="AD18" s="5" t="s">
        <v>312</v>
      </c>
      <c r="AE18" s="5" t="s">
        <v>313</v>
      </c>
      <c r="AF18" s="5" t="s">
        <v>80</v>
      </c>
      <c r="AG18" s="5">
        <v>47</v>
      </c>
      <c r="AH18" s="5" t="s">
        <v>665</v>
      </c>
      <c r="AI18" s="5" t="s">
        <v>669</v>
      </c>
      <c r="AR18" s="5" t="s">
        <v>81</v>
      </c>
    </row>
    <row r="19" spans="1:44" s="5" customFormat="1" ht="18" customHeight="1" x14ac:dyDescent="0.4">
      <c r="A19" s="70"/>
      <c r="B19" s="71"/>
      <c r="C19" s="71"/>
      <c r="D19" s="71"/>
      <c r="E19" s="72"/>
      <c r="F19" s="60" t="str">
        <f t="shared" ref="F19:F24" si="1">IF(K19="","","路線名")</f>
        <v/>
      </c>
      <c r="G19" s="61"/>
      <c r="H19" s="61"/>
      <c r="I19" s="62"/>
      <c r="J19" s="62"/>
      <c r="K19" s="55" t="str">
        <f t="shared" si="0"/>
        <v/>
      </c>
      <c r="L19" s="55"/>
      <c r="M19" s="55"/>
      <c r="N19" s="55"/>
      <c r="O19" s="55"/>
      <c r="P19" s="55"/>
      <c r="Q19" s="55"/>
      <c r="R19" s="55"/>
      <c r="S19" s="14" t="s">
        <v>78</v>
      </c>
      <c r="T19" s="56"/>
      <c r="U19" s="56"/>
      <c r="V19" s="56"/>
      <c r="W19" s="15" t="s">
        <v>79</v>
      </c>
      <c r="X19" s="57"/>
      <c r="Y19" s="58"/>
      <c r="Z19" s="59"/>
      <c r="AC19" s="5">
        <v>6</v>
      </c>
      <c r="AD19" s="5" t="s">
        <v>314</v>
      </c>
      <c r="AE19" s="5" t="s">
        <v>315</v>
      </c>
      <c r="AF19" s="5" t="s">
        <v>82</v>
      </c>
      <c r="AG19" s="5">
        <v>53</v>
      </c>
      <c r="AH19" s="5" t="s">
        <v>665</v>
      </c>
      <c r="AI19" s="5" t="s">
        <v>670</v>
      </c>
      <c r="AR19" s="5" t="s">
        <v>84</v>
      </c>
    </row>
    <row r="20" spans="1:44" s="5" customFormat="1" ht="18" customHeight="1" x14ac:dyDescent="0.4">
      <c r="A20" s="70"/>
      <c r="B20" s="71"/>
      <c r="C20" s="71"/>
      <c r="D20" s="71"/>
      <c r="E20" s="72"/>
      <c r="F20" s="60" t="str">
        <f t="shared" si="1"/>
        <v/>
      </c>
      <c r="G20" s="61"/>
      <c r="H20" s="61"/>
      <c r="I20" s="62"/>
      <c r="J20" s="62"/>
      <c r="K20" s="55" t="str">
        <f t="shared" si="0"/>
        <v/>
      </c>
      <c r="L20" s="55"/>
      <c r="M20" s="55"/>
      <c r="N20" s="55"/>
      <c r="O20" s="55"/>
      <c r="P20" s="55"/>
      <c r="Q20" s="55"/>
      <c r="R20" s="55"/>
      <c r="S20" s="14" t="s">
        <v>78</v>
      </c>
      <c r="T20" s="56"/>
      <c r="U20" s="56"/>
      <c r="V20" s="56"/>
      <c r="W20" s="15" t="s">
        <v>79</v>
      </c>
      <c r="X20" s="57"/>
      <c r="Y20" s="58"/>
      <c r="Z20" s="59"/>
      <c r="AC20" s="5">
        <v>10</v>
      </c>
      <c r="AD20" s="5" t="s">
        <v>316</v>
      </c>
      <c r="AE20" s="5" t="s">
        <v>317</v>
      </c>
      <c r="AF20" s="5" t="s">
        <v>85</v>
      </c>
      <c r="AG20" s="5">
        <v>102</v>
      </c>
      <c r="AH20" s="5" t="s">
        <v>671</v>
      </c>
      <c r="AI20" s="5" t="s">
        <v>672</v>
      </c>
      <c r="AR20" s="5" t="s">
        <v>86</v>
      </c>
    </row>
    <row r="21" spans="1:44" s="5" customFormat="1" ht="18" customHeight="1" x14ac:dyDescent="0.4">
      <c r="A21" s="70"/>
      <c r="B21" s="71"/>
      <c r="C21" s="71"/>
      <c r="D21" s="71"/>
      <c r="E21" s="72"/>
      <c r="F21" s="60" t="str">
        <f t="shared" si="1"/>
        <v/>
      </c>
      <c r="G21" s="61"/>
      <c r="H21" s="61"/>
      <c r="I21" s="62"/>
      <c r="J21" s="62"/>
      <c r="K21" s="55" t="str">
        <f t="shared" si="0"/>
        <v/>
      </c>
      <c r="L21" s="55"/>
      <c r="M21" s="55"/>
      <c r="N21" s="55"/>
      <c r="O21" s="55"/>
      <c r="P21" s="55"/>
      <c r="Q21" s="55"/>
      <c r="R21" s="55"/>
      <c r="S21" s="14" t="s">
        <v>78</v>
      </c>
      <c r="T21" s="56"/>
      <c r="U21" s="56"/>
      <c r="V21" s="56"/>
      <c r="W21" s="15" t="s">
        <v>79</v>
      </c>
      <c r="X21" s="57"/>
      <c r="Y21" s="58"/>
      <c r="Z21" s="59"/>
      <c r="AC21" s="5">
        <v>12</v>
      </c>
      <c r="AD21" s="5" t="s">
        <v>87</v>
      </c>
      <c r="AE21" s="5" t="s">
        <v>318</v>
      </c>
      <c r="AF21" s="5" t="s">
        <v>88</v>
      </c>
      <c r="AG21" s="5">
        <v>157</v>
      </c>
      <c r="AH21" s="5" t="s">
        <v>673</v>
      </c>
      <c r="AI21" s="5" t="s">
        <v>674</v>
      </c>
      <c r="AR21" s="5" t="s">
        <v>91</v>
      </c>
    </row>
    <row r="22" spans="1:44" s="5" customFormat="1" ht="18" customHeight="1" x14ac:dyDescent="0.4">
      <c r="A22" s="70"/>
      <c r="B22" s="71"/>
      <c r="C22" s="71"/>
      <c r="D22" s="71"/>
      <c r="E22" s="72"/>
      <c r="F22" s="60" t="str">
        <f t="shared" si="1"/>
        <v/>
      </c>
      <c r="G22" s="61"/>
      <c r="H22" s="61"/>
      <c r="I22" s="62"/>
      <c r="J22" s="62"/>
      <c r="K22" s="55" t="str">
        <f t="shared" si="0"/>
        <v/>
      </c>
      <c r="L22" s="55"/>
      <c r="M22" s="55"/>
      <c r="N22" s="55"/>
      <c r="O22" s="55"/>
      <c r="P22" s="55"/>
      <c r="Q22" s="55"/>
      <c r="R22" s="55"/>
      <c r="S22" s="14" t="s">
        <v>78</v>
      </c>
      <c r="T22" s="56"/>
      <c r="U22" s="56"/>
      <c r="V22" s="56"/>
      <c r="W22" s="15" t="s">
        <v>79</v>
      </c>
      <c r="X22" s="57"/>
      <c r="Y22" s="58"/>
      <c r="Z22" s="59"/>
      <c r="AC22" s="5">
        <v>16</v>
      </c>
      <c r="AD22" s="5" t="s">
        <v>319</v>
      </c>
      <c r="AE22" s="5" t="s">
        <v>320</v>
      </c>
      <c r="AF22" s="5" t="s">
        <v>92</v>
      </c>
      <c r="AG22" s="5">
        <v>159</v>
      </c>
      <c r="AH22" s="5" t="s">
        <v>673</v>
      </c>
      <c r="AI22" s="5" t="s">
        <v>675</v>
      </c>
      <c r="AR22" s="5" t="s">
        <v>93</v>
      </c>
    </row>
    <row r="23" spans="1:44" s="5" customFormat="1" ht="18" customHeight="1" x14ac:dyDescent="0.4">
      <c r="A23" s="70"/>
      <c r="B23" s="71"/>
      <c r="C23" s="71"/>
      <c r="D23" s="71"/>
      <c r="E23" s="72"/>
      <c r="F23" s="60" t="str">
        <f t="shared" si="1"/>
        <v/>
      </c>
      <c r="G23" s="61"/>
      <c r="H23" s="61"/>
      <c r="I23" s="62"/>
      <c r="J23" s="62"/>
      <c r="K23" s="55" t="str">
        <f t="shared" si="0"/>
        <v/>
      </c>
      <c r="L23" s="55"/>
      <c r="M23" s="55"/>
      <c r="N23" s="55"/>
      <c r="O23" s="55"/>
      <c r="P23" s="55"/>
      <c r="Q23" s="55"/>
      <c r="R23" s="55"/>
      <c r="S23" s="14" t="s">
        <v>78</v>
      </c>
      <c r="T23" s="56"/>
      <c r="U23" s="56"/>
      <c r="V23" s="56"/>
      <c r="W23" s="15" t="s">
        <v>79</v>
      </c>
      <c r="X23" s="57"/>
      <c r="Y23" s="58"/>
      <c r="Z23" s="59"/>
      <c r="AC23" s="5">
        <v>17</v>
      </c>
      <c r="AD23" s="5" t="s">
        <v>321</v>
      </c>
      <c r="AE23" s="5" t="s">
        <v>322</v>
      </c>
      <c r="AF23" s="5" t="s">
        <v>94</v>
      </c>
      <c r="AG23" s="5">
        <v>160</v>
      </c>
      <c r="AH23" s="5" t="s">
        <v>673</v>
      </c>
      <c r="AI23" s="5" t="s">
        <v>676</v>
      </c>
      <c r="AR23" s="5" t="s">
        <v>99</v>
      </c>
    </row>
    <row r="24" spans="1:44" s="5" customFormat="1" ht="18" customHeight="1" x14ac:dyDescent="0.4">
      <c r="A24" s="70"/>
      <c r="B24" s="71"/>
      <c r="C24" s="71"/>
      <c r="D24" s="71"/>
      <c r="E24" s="72"/>
      <c r="F24" s="60" t="str">
        <f t="shared" si="1"/>
        <v/>
      </c>
      <c r="G24" s="61"/>
      <c r="H24" s="61"/>
      <c r="I24" s="62"/>
      <c r="J24" s="62"/>
      <c r="K24" s="55" t="str">
        <f t="shared" si="0"/>
        <v/>
      </c>
      <c r="L24" s="55"/>
      <c r="M24" s="55"/>
      <c r="N24" s="55"/>
      <c r="O24" s="55"/>
      <c r="P24" s="55"/>
      <c r="Q24" s="55"/>
      <c r="R24" s="55"/>
      <c r="S24" s="16" t="s">
        <v>78</v>
      </c>
      <c r="T24" s="76"/>
      <c r="U24" s="76"/>
      <c r="V24" s="76"/>
      <c r="W24" s="17" t="s">
        <v>79</v>
      </c>
      <c r="X24" s="57"/>
      <c r="Y24" s="58"/>
      <c r="Z24" s="59"/>
      <c r="AC24" s="5">
        <v>21</v>
      </c>
      <c r="AD24" s="5" t="s">
        <v>323</v>
      </c>
      <c r="AE24" s="5" t="s">
        <v>324</v>
      </c>
      <c r="AF24" s="5" t="s">
        <v>95</v>
      </c>
      <c r="AG24" s="5">
        <v>163</v>
      </c>
      <c r="AH24" s="5" t="s">
        <v>673</v>
      </c>
      <c r="AI24" s="5" t="s">
        <v>677</v>
      </c>
      <c r="AR24" s="5" t="s">
        <v>655</v>
      </c>
    </row>
    <row r="25" spans="1:44" s="5" customFormat="1" ht="18" customHeight="1" x14ac:dyDescent="0.4">
      <c r="A25" s="73"/>
      <c r="B25" s="74"/>
      <c r="C25" s="74"/>
      <c r="D25" s="74"/>
      <c r="E25" s="75"/>
      <c r="F25" s="77" t="s">
        <v>96</v>
      </c>
      <c r="G25" s="78"/>
      <c r="H25" s="78"/>
      <c r="I25" s="79"/>
      <c r="J25" s="79"/>
      <c r="K25" s="79"/>
      <c r="L25" s="79"/>
      <c r="M25" s="79"/>
      <c r="N25" s="79"/>
      <c r="O25" s="79"/>
      <c r="P25" s="79"/>
      <c r="Q25" s="79"/>
      <c r="R25" s="79"/>
      <c r="S25" s="79"/>
      <c r="T25" s="79"/>
      <c r="U25" s="79"/>
      <c r="V25" s="79"/>
      <c r="W25" s="79"/>
      <c r="X25" s="79"/>
      <c r="Y25" s="79"/>
      <c r="Z25" s="80"/>
      <c r="AC25" s="5">
        <v>22</v>
      </c>
      <c r="AD25" s="5" t="s">
        <v>325</v>
      </c>
      <c r="AE25" s="5" t="s">
        <v>97</v>
      </c>
      <c r="AF25" s="5" t="s">
        <v>98</v>
      </c>
      <c r="AG25" s="5">
        <v>172</v>
      </c>
      <c r="AH25" s="5" t="s">
        <v>673</v>
      </c>
      <c r="AI25" s="5" t="s">
        <v>678</v>
      </c>
      <c r="AR25" s="5" t="s">
        <v>656</v>
      </c>
    </row>
    <row r="26" spans="1:44" s="5" customFormat="1" ht="18" customHeight="1" x14ac:dyDescent="0.4">
      <c r="A26" s="67" t="s">
        <v>100</v>
      </c>
      <c r="B26" s="68"/>
      <c r="C26" s="68"/>
      <c r="D26" s="68"/>
      <c r="E26" s="69"/>
      <c r="F26" s="60" t="s">
        <v>101</v>
      </c>
      <c r="G26" s="61"/>
      <c r="H26" s="61"/>
      <c r="I26" s="61"/>
      <c r="J26" s="61"/>
      <c r="K26" s="61"/>
      <c r="L26" s="89"/>
      <c r="M26" s="60" t="s">
        <v>102</v>
      </c>
      <c r="N26" s="61"/>
      <c r="O26" s="61"/>
      <c r="P26" s="61"/>
      <c r="Q26" s="61"/>
      <c r="R26" s="61"/>
      <c r="S26" s="89"/>
      <c r="T26" s="60" t="s">
        <v>103</v>
      </c>
      <c r="U26" s="61"/>
      <c r="V26" s="61"/>
      <c r="W26" s="61"/>
      <c r="X26" s="61"/>
      <c r="Y26" s="61"/>
      <c r="Z26" s="89"/>
      <c r="AC26" s="5">
        <v>24</v>
      </c>
      <c r="AD26" s="5" t="s">
        <v>326</v>
      </c>
      <c r="AE26" s="5" t="s">
        <v>327</v>
      </c>
      <c r="AF26" s="5" t="s">
        <v>104</v>
      </c>
      <c r="AG26" s="5">
        <v>178</v>
      </c>
      <c r="AH26" s="5" t="s">
        <v>673</v>
      </c>
      <c r="AI26" s="5" t="s">
        <v>679</v>
      </c>
      <c r="AR26" s="5" t="s">
        <v>657</v>
      </c>
    </row>
    <row r="27" spans="1:44" s="5" customFormat="1" ht="18" customHeight="1" x14ac:dyDescent="0.4">
      <c r="A27" s="70"/>
      <c r="B27" s="71"/>
      <c r="C27" s="71"/>
      <c r="D27" s="71"/>
      <c r="E27" s="72"/>
      <c r="F27" s="81"/>
      <c r="G27" s="56"/>
      <c r="H27" s="56"/>
      <c r="I27" s="56"/>
      <c r="J27" s="56"/>
      <c r="K27" s="56"/>
      <c r="L27" s="82"/>
      <c r="M27" s="83"/>
      <c r="N27" s="84"/>
      <c r="O27" s="84"/>
      <c r="P27" s="84"/>
      <c r="Q27" s="84"/>
      <c r="R27" s="84"/>
      <c r="S27" s="85"/>
      <c r="T27" s="86"/>
      <c r="U27" s="87"/>
      <c r="V27" s="87"/>
      <c r="W27" s="87"/>
      <c r="X27" s="87"/>
      <c r="Y27" s="87"/>
      <c r="Z27" s="88"/>
      <c r="AC27" s="5">
        <v>26</v>
      </c>
      <c r="AD27" s="5" t="s">
        <v>328</v>
      </c>
      <c r="AE27" s="5" t="s">
        <v>329</v>
      </c>
      <c r="AF27" s="5" t="s">
        <v>105</v>
      </c>
      <c r="AG27" s="5">
        <v>206</v>
      </c>
      <c r="AH27" s="5" t="s">
        <v>673</v>
      </c>
      <c r="AI27" s="5" t="s">
        <v>680</v>
      </c>
      <c r="AR27" s="5" t="s">
        <v>658</v>
      </c>
    </row>
    <row r="28" spans="1:44" s="5" customFormat="1" ht="18" customHeight="1" x14ac:dyDescent="0.4">
      <c r="A28" s="70"/>
      <c r="B28" s="71"/>
      <c r="C28" s="71"/>
      <c r="D28" s="71"/>
      <c r="E28" s="72"/>
      <c r="F28" s="81"/>
      <c r="G28" s="56"/>
      <c r="H28" s="56"/>
      <c r="I28" s="56"/>
      <c r="J28" s="56"/>
      <c r="K28" s="56"/>
      <c r="L28" s="82"/>
      <c r="M28" s="83"/>
      <c r="N28" s="84"/>
      <c r="O28" s="84"/>
      <c r="P28" s="84"/>
      <c r="Q28" s="84"/>
      <c r="R28" s="84"/>
      <c r="S28" s="85"/>
      <c r="T28" s="86"/>
      <c r="U28" s="87"/>
      <c r="V28" s="87"/>
      <c r="W28" s="87"/>
      <c r="X28" s="87"/>
      <c r="Y28" s="87"/>
      <c r="Z28" s="88"/>
      <c r="AC28" s="5">
        <v>27</v>
      </c>
      <c r="AD28" s="5" t="s">
        <v>330</v>
      </c>
      <c r="AE28" s="5" t="s">
        <v>331</v>
      </c>
      <c r="AF28" s="5" t="s">
        <v>106</v>
      </c>
      <c r="AG28" s="5">
        <v>207</v>
      </c>
      <c r="AH28" s="5" t="s">
        <v>673</v>
      </c>
      <c r="AI28" s="5" t="s">
        <v>681</v>
      </c>
      <c r="AR28" s="5" t="s">
        <v>659</v>
      </c>
    </row>
    <row r="29" spans="1:44" s="5" customFormat="1" ht="18" customHeight="1" x14ac:dyDescent="0.4">
      <c r="A29" s="70"/>
      <c r="B29" s="71"/>
      <c r="C29" s="71"/>
      <c r="D29" s="71"/>
      <c r="E29" s="72"/>
      <c r="F29" s="81"/>
      <c r="G29" s="56"/>
      <c r="H29" s="56"/>
      <c r="I29" s="56"/>
      <c r="J29" s="56"/>
      <c r="K29" s="56"/>
      <c r="L29" s="82"/>
      <c r="M29" s="83"/>
      <c r="N29" s="84"/>
      <c r="O29" s="84"/>
      <c r="P29" s="84"/>
      <c r="Q29" s="84"/>
      <c r="R29" s="84"/>
      <c r="S29" s="85"/>
      <c r="T29" s="86"/>
      <c r="U29" s="87"/>
      <c r="V29" s="87"/>
      <c r="W29" s="87"/>
      <c r="X29" s="87"/>
      <c r="Y29" s="87"/>
      <c r="Z29" s="88"/>
      <c r="AC29" s="5">
        <v>28</v>
      </c>
      <c r="AD29" s="5" t="s">
        <v>332</v>
      </c>
      <c r="AE29" s="5" t="s">
        <v>107</v>
      </c>
      <c r="AF29" s="5" t="s">
        <v>108</v>
      </c>
      <c r="AG29" s="5">
        <v>208</v>
      </c>
      <c r="AH29" s="5" t="s">
        <v>673</v>
      </c>
      <c r="AI29" s="5" t="s">
        <v>682</v>
      </c>
      <c r="AR29" s="5" t="s">
        <v>660</v>
      </c>
    </row>
    <row r="30" spans="1:44" s="5" customFormat="1" ht="18" customHeight="1" x14ac:dyDescent="0.4">
      <c r="A30" s="70"/>
      <c r="B30" s="71"/>
      <c r="C30" s="71"/>
      <c r="D30" s="71"/>
      <c r="E30" s="72"/>
      <c r="F30" s="81"/>
      <c r="G30" s="56"/>
      <c r="H30" s="56"/>
      <c r="I30" s="56"/>
      <c r="J30" s="56"/>
      <c r="K30" s="56"/>
      <c r="L30" s="82"/>
      <c r="M30" s="83"/>
      <c r="N30" s="84"/>
      <c r="O30" s="84"/>
      <c r="P30" s="84"/>
      <c r="Q30" s="84"/>
      <c r="R30" s="84"/>
      <c r="S30" s="85"/>
      <c r="T30" s="86"/>
      <c r="U30" s="87"/>
      <c r="V30" s="87"/>
      <c r="W30" s="87"/>
      <c r="X30" s="87"/>
      <c r="Y30" s="87"/>
      <c r="Z30" s="88"/>
      <c r="AC30" s="5">
        <v>29</v>
      </c>
      <c r="AD30" s="5" t="s">
        <v>333</v>
      </c>
      <c r="AE30" s="5" t="s">
        <v>334</v>
      </c>
      <c r="AF30" s="5" t="s">
        <v>109</v>
      </c>
      <c r="AG30" s="5">
        <v>220</v>
      </c>
      <c r="AH30" s="5" t="s">
        <v>673</v>
      </c>
      <c r="AI30" s="5" t="s">
        <v>683</v>
      </c>
      <c r="AR30" s="5" t="s">
        <v>661</v>
      </c>
    </row>
    <row r="31" spans="1:44" s="5" customFormat="1" ht="18" customHeight="1" x14ac:dyDescent="0.4">
      <c r="A31" s="70"/>
      <c r="B31" s="71"/>
      <c r="C31" s="71"/>
      <c r="D31" s="71"/>
      <c r="E31" s="72"/>
      <c r="F31" s="81"/>
      <c r="G31" s="56"/>
      <c r="H31" s="56"/>
      <c r="I31" s="56"/>
      <c r="J31" s="56"/>
      <c r="K31" s="56"/>
      <c r="L31" s="82"/>
      <c r="M31" s="83"/>
      <c r="N31" s="84"/>
      <c r="O31" s="84"/>
      <c r="P31" s="84"/>
      <c r="Q31" s="84"/>
      <c r="R31" s="84"/>
      <c r="S31" s="85"/>
      <c r="T31" s="86"/>
      <c r="U31" s="87"/>
      <c r="V31" s="87"/>
      <c r="W31" s="87"/>
      <c r="X31" s="87"/>
      <c r="Y31" s="87"/>
      <c r="Z31" s="88"/>
      <c r="AC31" s="5">
        <v>30</v>
      </c>
      <c r="AD31" s="5" t="s">
        <v>335</v>
      </c>
      <c r="AE31" s="5" t="s">
        <v>110</v>
      </c>
      <c r="AF31" s="5" t="s">
        <v>111</v>
      </c>
      <c r="AG31" s="5">
        <v>221</v>
      </c>
      <c r="AH31" s="5" t="s">
        <v>673</v>
      </c>
      <c r="AI31" s="5" t="s">
        <v>684</v>
      </c>
      <c r="AR31" s="5" t="s">
        <v>662</v>
      </c>
    </row>
    <row r="32" spans="1:44" s="5" customFormat="1" ht="18" customHeight="1" x14ac:dyDescent="0.4">
      <c r="A32" s="70"/>
      <c r="B32" s="71"/>
      <c r="C32" s="71"/>
      <c r="D32" s="71"/>
      <c r="E32" s="72"/>
      <c r="F32" s="81"/>
      <c r="G32" s="56"/>
      <c r="H32" s="56"/>
      <c r="I32" s="56"/>
      <c r="J32" s="56"/>
      <c r="K32" s="56"/>
      <c r="L32" s="82"/>
      <c r="M32" s="83"/>
      <c r="N32" s="84"/>
      <c r="O32" s="84"/>
      <c r="P32" s="84"/>
      <c r="Q32" s="84"/>
      <c r="R32" s="84"/>
      <c r="S32" s="85"/>
      <c r="T32" s="86"/>
      <c r="U32" s="87"/>
      <c r="V32" s="87"/>
      <c r="W32" s="87"/>
      <c r="X32" s="87"/>
      <c r="Y32" s="87"/>
      <c r="Z32" s="88"/>
      <c r="AC32" s="5">
        <v>31</v>
      </c>
      <c r="AD32" s="5" t="s">
        <v>336</v>
      </c>
      <c r="AE32" s="5" t="s">
        <v>337</v>
      </c>
      <c r="AF32" s="5" t="s">
        <v>112</v>
      </c>
      <c r="AG32" s="5">
        <v>244</v>
      </c>
      <c r="AH32" s="5" t="s">
        <v>673</v>
      </c>
      <c r="AI32" s="5" t="s">
        <v>685</v>
      </c>
      <c r="AR32" s="19" t="s">
        <v>144</v>
      </c>
    </row>
    <row r="33" spans="1:44" s="5" customFormat="1" ht="18" customHeight="1" x14ac:dyDescent="0.4">
      <c r="A33" s="70"/>
      <c r="B33" s="71"/>
      <c r="C33" s="71"/>
      <c r="D33" s="71"/>
      <c r="E33" s="72"/>
      <c r="F33" s="81"/>
      <c r="G33" s="56"/>
      <c r="H33" s="56"/>
      <c r="I33" s="56"/>
      <c r="J33" s="56"/>
      <c r="K33" s="56"/>
      <c r="L33" s="82"/>
      <c r="M33" s="83"/>
      <c r="N33" s="84"/>
      <c r="O33" s="84"/>
      <c r="P33" s="84"/>
      <c r="Q33" s="84"/>
      <c r="R33" s="84"/>
      <c r="S33" s="85"/>
      <c r="T33" s="86"/>
      <c r="U33" s="87"/>
      <c r="V33" s="87"/>
      <c r="W33" s="87"/>
      <c r="X33" s="87"/>
      <c r="Y33" s="87"/>
      <c r="Z33" s="88"/>
      <c r="AC33" s="5">
        <v>32</v>
      </c>
      <c r="AD33" s="5" t="s">
        <v>338</v>
      </c>
      <c r="AE33" s="5" t="s">
        <v>339</v>
      </c>
      <c r="AF33" s="5" t="s">
        <v>340</v>
      </c>
      <c r="AG33" s="5">
        <v>245</v>
      </c>
      <c r="AH33" s="5" t="s">
        <v>673</v>
      </c>
      <c r="AI33" s="5" t="s">
        <v>686</v>
      </c>
      <c r="AR33" s="19" t="s">
        <v>147</v>
      </c>
    </row>
    <row r="34" spans="1:44" s="5" customFormat="1" ht="18" customHeight="1" x14ac:dyDescent="0.4">
      <c r="A34" s="73"/>
      <c r="B34" s="74"/>
      <c r="C34" s="74"/>
      <c r="D34" s="74"/>
      <c r="E34" s="75"/>
      <c r="F34" s="81"/>
      <c r="G34" s="56"/>
      <c r="H34" s="56"/>
      <c r="I34" s="56"/>
      <c r="J34" s="56"/>
      <c r="K34" s="56"/>
      <c r="L34" s="82"/>
      <c r="M34" s="83"/>
      <c r="N34" s="84"/>
      <c r="O34" s="84"/>
      <c r="P34" s="84"/>
      <c r="Q34" s="84"/>
      <c r="R34" s="84"/>
      <c r="S34" s="85"/>
      <c r="T34" s="86"/>
      <c r="U34" s="87"/>
      <c r="V34" s="87"/>
      <c r="W34" s="87"/>
      <c r="X34" s="87"/>
      <c r="Y34" s="87"/>
      <c r="Z34" s="88"/>
      <c r="AC34" s="5">
        <v>34</v>
      </c>
      <c r="AD34" s="5" t="s">
        <v>341</v>
      </c>
      <c r="AE34" s="5" t="s">
        <v>342</v>
      </c>
      <c r="AF34" s="5" t="s">
        <v>117</v>
      </c>
      <c r="AG34" s="5">
        <v>246</v>
      </c>
      <c r="AH34" s="5" t="s">
        <v>673</v>
      </c>
      <c r="AI34" s="5" t="s">
        <v>687</v>
      </c>
      <c r="AR34" s="19"/>
    </row>
    <row r="35" spans="1:44" s="5" customFormat="1" ht="18" customHeight="1" x14ac:dyDescent="0.4">
      <c r="A35" s="90" t="s">
        <v>113</v>
      </c>
      <c r="B35" s="91"/>
      <c r="C35" s="91"/>
      <c r="D35" s="91"/>
      <c r="E35" s="92"/>
      <c r="F35" s="107" t="s">
        <v>114</v>
      </c>
      <c r="G35" s="108"/>
      <c r="H35" s="108"/>
      <c r="I35" s="108"/>
      <c r="J35" s="108"/>
      <c r="K35" s="108"/>
      <c r="L35" s="108"/>
      <c r="M35" s="108"/>
      <c r="N35" s="108"/>
      <c r="O35" s="108"/>
      <c r="P35" s="109"/>
      <c r="Q35" s="99" t="s">
        <v>115</v>
      </c>
      <c r="R35" s="62"/>
      <c r="S35" s="62"/>
      <c r="T35" s="100"/>
      <c r="U35" s="110" t="s">
        <v>116</v>
      </c>
      <c r="V35" s="111"/>
      <c r="W35" s="111"/>
      <c r="X35" s="111"/>
      <c r="Y35" s="111"/>
      <c r="Z35" s="112"/>
      <c r="AC35" s="5">
        <v>36</v>
      </c>
      <c r="AD35" s="5" t="s">
        <v>343</v>
      </c>
      <c r="AE35" s="5" t="s">
        <v>344</v>
      </c>
      <c r="AF35" s="5" t="s">
        <v>119</v>
      </c>
      <c r="AG35" s="5">
        <v>252</v>
      </c>
      <c r="AH35" s="5" t="s">
        <v>673</v>
      </c>
      <c r="AI35" s="5" t="s">
        <v>688</v>
      </c>
      <c r="AR35" s="19"/>
    </row>
    <row r="36" spans="1:44" s="5" customFormat="1" ht="18" customHeight="1" x14ac:dyDescent="0.4">
      <c r="A36" s="93"/>
      <c r="B36" s="94"/>
      <c r="C36" s="94"/>
      <c r="D36" s="94"/>
      <c r="E36" s="95"/>
      <c r="F36" s="120" t="s">
        <v>308</v>
      </c>
      <c r="G36" s="121"/>
      <c r="H36" s="122"/>
      <c r="I36" s="122"/>
      <c r="J36" s="116">
        <v>42094</v>
      </c>
      <c r="K36" s="117"/>
      <c r="L36" s="117"/>
      <c r="M36" s="117"/>
      <c r="N36" s="117"/>
      <c r="O36" s="118" t="s">
        <v>118</v>
      </c>
      <c r="P36" s="119"/>
      <c r="Q36" s="77"/>
      <c r="R36" s="78"/>
      <c r="S36" s="78"/>
      <c r="T36" s="101"/>
      <c r="U36" s="113"/>
      <c r="V36" s="114"/>
      <c r="W36" s="114"/>
      <c r="X36" s="114"/>
      <c r="Y36" s="114"/>
      <c r="Z36" s="115"/>
      <c r="AC36" s="5">
        <v>37</v>
      </c>
      <c r="AD36" s="5" t="s">
        <v>345</v>
      </c>
      <c r="AE36" s="5" t="s">
        <v>123</v>
      </c>
      <c r="AF36" s="5" t="s">
        <v>124</v>
      </c>
      <c r="AG36" s="5">
        <v>253</v>
      </c>
      <c r="AH36" s="5" t="s">
        <v>673</v>
      </c>
      <c r="AI36" s="5" t="s">
        <v>689</v>
      </c>
      <c r="AR36" s="19"/>
    </row>
    <row r="37" spans="1:44" s="5" customFormat="1" ht="18" customHeight="1" x14ac:dyDescent="0.4">
      <c r="A37" s="90" t="s">
        <v>120</v>
      </c>
      <c r="B37" s="91"/>
      <c r="C37" s="91"/>
      <c r="D37" s="91"/>
      <c r="E37" s="92"/>
      <c r="F37" s="96" t="s">
        <v>114</v>
      </c>
      <c r="G37" s="97"/>
      <c r="H37" s="97"/>
      <c r="I37" s="97"/>
      <c r="J37" s="97"/>
      <c r="K37" s="97"/>
      <c r="L37" s="97"/>
      <c r="M37" s="97"/>
      <c r="N37" s="97"/>
      <c r="O37" s="97"/>
      <c r="P37" s="98"/>
      <c r="Q37" s="99" t="s">
        <v>121</v>
      </c>
      <c r="R37" s="62"/>
      <c r="S37" s="62"/>
      <c r="T37" s="100"/>
      <c r="U37" s="99" t="s">
        <v>122</v>
      </c>
      <c r="V37" s="62"/>
      <c r="W37" s="62"/>
      <c r="X37" s="62"/>
      <c r="Y37" s="62"/>
      <c r="Z37" s="100"/>
      <c r="AC37" s="5">
        <v>39</v>
      </c>
      <c r="AD37" s="5" t="s">
        <v>125</v>
      </c>
      <c r="AE37" s="5" t="s">
        <v>346</v>
      </c>
      <c r="AF37" s="5" t="s">
        <v>126</v>
      </c>
      <c r="AG37" s="5">
        <v>262</v>
      </c>
      <c r="AH37" s="5" t="s">
        <v>671</v>
      </c>
      <c r="AI37" s="5" t="s">
        <v>690</v>
      </c>
      <c r="AR37" s="19"/>
    </row>
    <row r="38" spans="1:44" s="5" customFormat="1" ht="18" customHeight="1" x14ac:dyDescent="0.15">
      <c r="A38" s="93"/>
      <c r="B38" s="94"/>
      <c r="C38" s="94"/>
      <c r="D38" s="94"/>
      <c r="E38" s="95"/>
      <c r="F38" s="105"/>
      <c r="G38" s="106"/>
      <c r="H38" s="106"/>
      <c r="I38" s="106"/>
      <c r="J38" s="106"/>
      <c r="K38" s="106"/>
      <c r="L38" s="26" t="s">
        <v>118</v>
      </c>
      <c r="M38" s="104"/>
      <c r="N38" s="104"/>
      <c r="O38" s="102" t="s">
        <v>293</v>
      </c>
      <c r="P38" s="103"/>
      <c r="Q38" s="77"/>
      <c r="R38" s="78"/>
      <c r="S38" s="78"/>
      <c r="T38" s="101"/>
      <c r="U38" s="77"/>
      <c r="V38" s="78"/>
      <c r="W38" s="78"/>
      <c r="X38" s="78"/>
      <c r="Y38" s="78"/>
      <c r="Z38" s="101"/>
      <c r="AC38" s="5">
        <v>41</v>
      </c>
      <c r="AD38" s="5" t="s">
        <v>131</v>
      </c>
      <c r="AE38" s="5" t="s">
        <v>347</v>
      </c>
      <c r="AF38" s="5" t="s">
        <v>132</v>
      </c>
      <c r="AG38" s="5">
        <v>271</v>
      </c>
      <c r="AH38" s="5" t="s">
        <v>673</v>
      </c>
      <c r="AI38" s="5" t="s">
        <v>691</v>
      </c>
      <c r="AR38" s="19"/>
    </row>
    <row r="39" spans="1:44" s="5" customFormat="1" ht="18" customHeight="1" x14ac:dyDescent="0.4">
      <c r="A39" s="60" t="s">
        <v>127</v>
      </c>
      <c r="B39" s="61"/>
      <c r="C39" s="61"/>
      <c r="D39" s="61"/>
      <c r="E39" s="89"/>
      <c r="F39" s="60" t="s">
        <v>128</v>
      </c>
      <c r="G39" s="61"/>
      <c r="H39" s="61"/>
      <c r="I39" s="61"/>
      <c r="J39" s="61"/>
      <c r="K39" s="61"/>
      <c r="L39" s="61"/>
      <c r="M39" s="61"/>
      <c r="N39" s="61"/>
      <c r="O39" s="61"/>
      <c r="P39" s="89"/>
      <c r="Q39" s="60" t="s">
        <v>129</v>
      </c>
      <c r="R39" s="61"/>
      <c r="S39" s="61"/>
      <c r="T39" s="89"/>
      <c r="U39" s="60" t="s">
        <v>130</v>
      </c>
      <c r="V39" s="61"/>
      <c r="W39" s="61"/>
      <c r="X39" s="61"/>
      <c r="Y39" s="61"/>
      <c r="Z39" s="89"/>
      <c r="AC39" s="5">
        <v>42</v>
      </c>
      <c r="AD39" s="5" t="s">
        <v>348</v>
      </c>
      <c r="AE39" s="5" t="s">
        <v>349</v>
      </c>
      <c r="AF39" s="5" t="s">
        <v>133</v>
      </c>
      <c r="AG39" s="5">
        <v>285</v>
      </c>
      <c r="AH39" s="5" t="s">
        <v>673</v>
      </c>
      <c r="AI39" s="5" t="s">
        <v>692</v>
      </c>
      <c r="AR39" s="2"/>
    </row>
    <row r="40" spans="1:44" s="5" customFormat="1" ht="18" customHeight="1" x14ac:dyDescent="0.4">
      <c r="A40" s="129"/>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1"/>
      <c r="AC40" s="5">
        <v>43</v>
      </c>
      <c r="AD40" s="5" t="s">
        <v>350</v>
      </c>
      <c r="AE40" s="5" t="s">
        <v>351</v>
      </c>
      <c r="AF40" s="5" t="s">
        <v>134</v>
      </c>
      <c r="AG40" s="5">
        <v>299</v>
      </c>
      <c r="AH40" s="5" t="s">
        <v>673</v>
      </c>
      <c r="AI40" s="5" t="s">
        <v>693</v>
      </c>
      <c r="AR40" s="2"/>
    </row>
    <row r="41" spans="1:44" s="5" customFormat="1" ht="18" customHeight="1" x14ac:dyDescent="0.4">
      <c r="A41" s="132"/>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4"/>
      <c r="AC41" s="5">
        <v>45</v>
      </c>
      <c r="AD41" s="5" t="s">
        <v>352</v>
      </c>
      <c r="AE41" s="5" t="s">
        <v>353</v>
      </c>
      <c r="AF41" s="5" t="s">
        <v>135</v>
      </c>
      <c r="AG41" s="2">
        <v>300</v>
      </c>
      <c r="AH41" s="5" t="s">
        <v>673</v>
      </c>
      <c r="AI41" s="5" t="s">
        <v>694</v>
      </c>
      <c r="AR41" s="2"/>
    </row>
    <row r="42" spans="1:44" ht="18" customHeight="1" x14ac:dyDescent="0.4">
      <c r="A42" s="123"/>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5"/>
      <c r="AC42" s="5">
        <v>46</v>
      </c>
      <c r="AD42" s="5" t="s">
        <v>137</v>
      </c>
      <c r="AE42" s="5" t="s">
        <v>138</v>
      </c>
      <c r="AF42" s="5" t="s">
        <v>139</v>
      </c>
      <c r="AG42" s="18">
        <v>301</v>
      </c>
      <c r="AH42" s="2" t="s">
        <v>673</v>
      </c>
      <c r="AI42" s="2" t="s">
        <v>695</v>
      </c>
      <c r="AP42" s="5"/>
    </row>
    <row r="43" spans="1:44" s="18" customFormat="1" ht="12" customHeight="1" x14ac:dyDescent="0.4">
      <c r="A43" s="20"/>
      <c r="B43" s="20"/>
      <c r="C43" s="20"/>
      <c r="D43" s="20"/>
      <c r="E43" s="20"/>
      <c r="F43" s="20"/>
      <c r="G43" s="20"/>
      <c r="H43" s="20"/>
      <c r="I43" s="2"/>
      <c r="J43" s="21"/>
      <c r="K43" s="2"/>
      <c r="L43" s="2" t="s">
        <v>136</v>
      </c>
      <c r="M43" s="2"/>
      <c r="N43" s="2"/>
      <c r="O43" s="2"/>
      <c r="P43" s="2"/>
      <c r="Q43" s="2"/>
      <c r="R43" s="5"/>
      <c r="S43" s="2"/>
      <c r="T43" s="2"/>
      <c r="U43" s="2"/>
      <c r="V43" s="2"/>
      <c r="W43" s="2"/>
      <c r="X43" s="2"/>
      <c r="Y43" s="2"/>
      <c r="Z43" s="2"/>
      <c r="AA43" s="5"/>
      <c r="AC43" s="2">
        <v>48</v>
      </c>
      <c r="AD43" s="2" t="s">
        <v>141</v>
      </c>
      <c r="AE43" s="2" t="s">
        <v>142</v>
      </c>
      <c r="AF43" s="2" t="s">
        <v>143</v>
      </c>
      <c r="AG43" s="19">
        <v>317</v>
      </c>
      <c r="AH43" s="18" t="s">
        <v>673</v>
      </c>
      <c r="AI43" s="18" t="s">
        <v>696</v>
      </c>
      <c r="AP43" s="2"/>
      <c r="AR43" s="2"/>
    </row>
    <row r="44" spans="1:44" s="19" customFormat="1" ht="11.25" customHeight="1" x14ac:dyDescent="0.4">
      <c r="A44" s="22" t="s">
        <v>140</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5"/>
      <c r="AC44" s="18">
        <v>50</v>
      </c>
      <c r="AD44" s="18" t="s">
        <v>354</v>
      </c>
      <c r="AE44" s="18" t="s">
        <v>355</v>
      </c>
      <c r="AF44" s="18" t="s">
        <v>356</v>
      </c>
      <c r="AG44" s="19">
        <v>502</v>
      </c>
      <c r="AH44" s="18" t="s">
        <v>673</v>
      </c>
      <c r="AI44" s="19" t="s">
        <v>697</v>
      </c>
      <c r="AP44" s="18"/>
      <c r="AR44" s="2"/>
    </row>
    <row r="45" spans="1:44" s="19" customFormat="1" ht="11.25" customHeight="1" x14ac:dyDescent="0.4">
      <c r="A45" s="23" t="s">
        <v>145</v>
      </c>
      <c r="B45" s="126" t="s">
        <v>146</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5"/>
      <c r="AC45" s="19">
        <v>53</v>
      </c>
      <c r="AD45" s="19" t="s">
        <v>357</v>
      </c>
      <c r="AE45" s="19" t="s">
        <v>358</v>
      </c>
      <c r="AF45" s="19" t="s">
        <v>148</v>
      </c>
      <c r="AG45" s="19">
        <v>1180</v>
      </c>
      <c r="AH45" s="19" t="s">
        <v>698</v>
      </c>
      <c r="AI45" s="19" t="s">
        <v>699</v>
      </c>
      <c r="AR45" s="2"/>
    </row>
    <row r="46" spans="1:44" s="19" customFormat="1" ht="11.25" customHeight="1" x14ac:dyDescent="0.4">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5"/>
      <c r="AC46" s="19">
        <v>54</v>
      </c>
      <c r="AD46" s="19" t="s">
        <v>151</v>
      </c>
      <c r="AE46" s="19" t="s">
        <v>359</v>
      </c>
      <c r="AF46" s="19" t="s">
        <v>152</v>
      </c>
      <c r="AG46" s="19">
        <v>1181</v>
      </c>
      <c r="AH46" s="19" t="s">
        <v>698</v>
      </c>
      <c r="AI46" s="19" t="s">
        <v>700</v>
      </c>
      <c r="AR46" s="2"/>
    </row>
    <row r="47" spans="1:44" s="19" customFormat="1" ht="11.25" customHeight="1" x14ac:dyDescent="0.4">
      <c r="A47" s="23" t="s">
        <v>149</v>
      </c>
      <c r="B47" s="127" t="s">
        <v>150</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5"/>
      <c r="AC47" s="19">
        <v>60</v>
      </c>
      <c r="AD47" s="19" t="s">
        <v>360</v>
      </c>
      <c r="AE47" s="19" t="s">
        <v>361</v>
      </c>
      <c r="AF47" s="19" t="s">
        <v>362</v>
      </c>
      <c r="AG47" s="19">
        <v>1431</v>
      </c>
      <c r="AH47" s="19" t="s">
        <v>698</v>
      </c>
      <c r="AI47" s="19" t="s">
        <v>701</v>
      </c>
      <c r="AR47" s="2"/>
    </row>
    <row r="48" spans="1:44" s="19" customFormat="1" ht="11.25" customHeight="1" x14ac:dyDescent="0.4">
      <c r="A48" s="23"/>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5"/>
      <c r="AC48" s="19">
        <v>61</v>
      </c>
      <c r="AD48" s="19" t="s">
        <v>363</v>
      </c>
      <c r="AE48" s="19" t="s">
        <v>364</v>
      </c>
      <c r="AF48" s="19" t="s">
        <v>155</v>
      </c>
      <c r="AR48" s="2"/>
    </row>
    <row r="49" spans="1:44" s="19" customFormat="1" ht="11.25" customHeight="1" x14ac:dyDescent="0.4">
      <c r="A49" s="23" t="s">
        <v>153</v>
      </c>
      <c r="B49" s="127" t="s">
        <v>154</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5"/>
      <c r="AC49" s="19">
        <v>62</v>
      </c>
      <c r="AD49" s="19" t="s">
        <v>157</v>
      </c>
      <c r="AE49" s="19" t="s">
        <v>365</v>
      </c>
      <c r="AF49" s="19" t="s">
        <v>366</v>
      </c>
      <c r="AR49" s="2"/>
    </row>
    <row r="50" spans="1:44" s="19" customFormat="1" ht="11.25" customHeight="1" x14ac:dyDescent="0.4">
      <c r="A50" s="24" t="s">
        <v>156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5"/>
      <c r="AC50" s="19">
        <v>68</v>
      </c>
      <c r="AD50" s="19" t="s">
        <v>367</v>
      </c>
      <c r="AE50" s="19" t="s">
        <v>162</v>
      </c>
      <c r="AF50" s="19" t="s">
        <v>163</v>
      </c>
      <c r="AR50" s="2"/>
    </row>
    <row r="51" spans="1:44" s="19" customFormat="1" ht="11.25" customHeight="1" x14ac:dyDescent="0.4">
      <c r="A51" s="23" t="s">
        <v>158</v>
      </c>
      <c r="B51" s="128" t="s">
        <v>159</v>
      </c>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5"/>
      <c r="AC51" s="19">
        <v>71</v>
      </c>
      <c r="AD51" s="19" t="s">
        <v>165</v>
      </c>
      <c r="AE51" s="19" t="s">
        <v>166</v>
      </c>
      <c r="AF51" s="19" t="s">
        <v>167</v>
      </c>
      <c r="AR51" s="2"/>
    </row>
    <row r="52" spans="1:44" s="19" customFormat="1" ht="11.25" customHeight="1" x14ac:dyDescent="0.4">
      <c r="A52" s="23" t="s">
        <v>160</v>
      </c>
      <c r="B52" s="128" t="s">
        <v>161</v>
      </c>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5"/>
      <c r="AC52" s="19">
        <v>72</v>
      </c>
      <c r="AD52" s="19" t="s">
        <v>168</v>
      </c>
      <c r="AE52" s="19" t="s">
        <v>368</v>
      </c>
      <c r="AF52" s="19" t="s">
        <v>369</v>
      </c>
      <c r="AR52" s="2"/>
    </row>
    <row r="53" spans="1:44" s="19" customFormat="1" ht="11.25" customHeight="1" x14ac:dyDescent="0.4">
      <c r="A53" s="24" t="s">
        <v>164</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5"/>
      <c r="AC53" s="19">
        <v>73</v>
      </c>
      <c r="AD53" s="19" t="s">
        <v>169</v>
      </c>
      <c r="AE53" s="19" t="s">
        <v>170</v>
      </c>
      <c r="AF53" s="19" t="s">
        <v>171</v>
      </c>
      <c r="AG53" s="18"/>
      <c r="AR53" s="2"/>
    </row>
    <row r="54" spans="1:44" s="18" customFormat="1" ht="12" customHeight="1" x14ac:dyDescent="0.4">
      <c r="A54" s="2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5"/>
      <c r="AC54" s="19">
        <v>76</v>
      </c>
      <c r="AD54" s="19" t="s">
        <v>172</v>
      </c>
      <c r="AE54" s="19" t="s">
        <v>173</v>
      </c>
      <c r="AF54" s="19" t="s">
        <v>174</v>
      </c>
      <c r="AP54" s="19"/>
      <c r="AR54" s="2"/>
    </row>
    <row r="55" spans="1:44" s="18" customFormat="1" ht="12" customHeight="1" x14ac:dyDescent="0.4">
      <c r="AA55" s="5"/>
      <c r="AC55" s="18">
        <v>77</v>
      </c>
      <c r="AD55" s="18" t="s">
        <v>175</v>
      </c>
      <c r="AE55" s="18" t="s">
        <v>176</v>
      </c>
      <c r="AF55" s="18" t="s">
        <v>177</v>
      </c>
      <c r="AR55" s="2"/>
    </row>
    <row r="56" spans="1:44" s="18" customFormat="1" x14ac:dyDescent="0.4">
      <c r="AA56" s="5"/>
      <c r="AC56" s="18">
        <v>78</v>
      </c>
      <c r="AD56" s="18" t="s">
        <v>370</v>
      </c>
      <c r="AE56" s="18" t="s">
        <v>371</v>
      </c>
      <c r="AF56" s="18" t="s">
        <v>178</v>
      </c>
      <c r="AR56" s="2"/>
    </row>
    <row r="57" spans="1:44" s="18" customFormat="1" x14ac:dyDescent="0.4">
      <c r="AA57" s="5"/>
      <c r="AC57" s="18">
        <v>80</v>
      </c>
      <c r="AD57" s="18" t="s">
        <v>179</v>
      </c>
      <c r="AE57" s="18" t="s">
        <v>180</v>
      </c>
      <c r="AF57" s="18" t="s">
        <v>181</v>
      </c>
      <c r="AR57" s="2"/>
    </row>
    <row r="58" spans="1:44" s="18" customFormat="1" x14ac:dyDescent="0.4">
      <c r="AA58" s="5"/>
      <c r="AC58" s="18">
        <v>83</v>
      </c>
      <c r="AD58" s="18" t="s">
        <v>372</v>
      </c>
      <c r="AE58" s="18" t="s">
        <v>373</v>
      </c>
      <c r="AF58" s="18" t="s">
        <v>182</v>
      </c>
      <c r="AG58" s="2"/>
      <c r="AR58" s="2"/>
    </row>
    <row r="59" spans="1:44" x14ac:dyDescent="0.4">
      <c r="AC59" s="18">
        <v>85</v>
      </c>
      <c r="AD59" s="18" t="s">
        <v>183</v>
      </c>
      <c r="AE59" s="18" t="s">
        <v>184</v>
      </c>
      <c r="AF59" s="18" t="s">
        <v>185</v>
      </c>
      <c r="AP59" s="18"/>
    </row>
    <row r="60" spans="1:44" x14ac:dyDescent="0.4">
      <c r="AC60" s="2">
        <v>87</v>
      </c>
      <c r="AD60" s="2" t="s">
        <v>186</v>
      </c>
      <c r="AE60" s="2" t="s">
        <v>374</v>
      </c>
      <c r="AF60" s="2" t="s">
        <v>375</v>
      </c>
    </row>
    <row r="61" spans="1:44" x14ac:dyDescent="0.4">
      <c r="AC61" s="2">
        <v>88</v>
      </c>
      <c r="AD61" s="2" t="s">
        <v>376</v>
      </c>
      <c r="AE61" s="2" t="s">
        <v>377</v>
      </c>
      <c r="AF61" s="2" t="s">
        <v>378</v>
      </c>
    </row>
    <row r="62" spans="1:44" x14ac:dyDescent="0.4">
      <c r="AC62" s="2">
        <v>90</v>
      </c>
      <c r="AD62" s="2" t="s">
        <v>379</v>
      </c>
      <c r="AE62" s="2" t="s">
        <v>380</v>
      </c>
      <c r="AF62" s="2" t="s">
        <v>187</v>
      </c>
    </row>
    <row r="63" spans="1:44" x14ac:dyDescent="0.4">
      <c r="AC63" s="2">
        <v>92</v>
      </c>
      <c r="AD63" s="2" t="s">
        <v>381</v>
      </c>
      <c r="AE63" s="2" t="s">
        <v>382</v>
      </c>
      <c r="AF63" s="2" t="s">
        <v>188</v>
      </c>
    </row>
    <row r="64" spans="1:44" x14ac:dyDescent="0.4">
      <c r="AC64" s="2">
        <v>93</v>
      </c>
      <c r="AD64" s="2" t="s">
        <v>383</v>
      </c>
      <c r="AE64" s="2" t="s">
        <v>384</v>
      </c>
      <c r="AF64" s="2" t="s">
        <v>385</v>
      </c>
    </row>
    <row r="65" spans="29:32" x14ac:dyDescent="0.4">
      <c r="AC65" s="2">
        <v>94</v>
      </c>
      <c r="AD65" s="2" t="s">
        <v>386</v>
      </c>
      <c r="AE65" s="2" t="s">
        <v>387</v>
      </c>
      <c r="AF65" s="2" t="s">
        <v>189</v>
      </c>
    </row>
    <row r="66" spans="29:32" x14ac:dyDescent="0.4">
      <c r="AC66" s="2">
        <v>98</v>
      </c>
      <c r="AD66" s="2" t="s">
        <v>388</v>
      </c>
      <c r="AE66" s="2" t="s">
        <v>389</v>
      </c>
      <c r="AF66" s="2" t="s">
        <v>190</v>
      </c>
    </row>
    <row r="67" spans="29:32" x14ac:dyDescent="0.4">
      <c r="AC67" s="2">
        <v>102</v>
      </c>
      <c r="AD67" s="2" t="s">
        <v>390</v>
      </c>
      <c r="AE67" s="2" t="s">
        <v>191</v>
      </c>
      <c r="AF67" s="2" t="s">
        <v>192</v>
      </c>
    </row>
    <row r="68" spans="29:32" x14ac:dyDescent="0.4">
      <c r="AC68" s="2">
        <v>109</v>
      </c>
      <c r="AD68" s="2" t="s">
        <v>391</v>
      </c>
      <c r="AE68" s="2" t="s">
        <v>392</v>
      </c>
      <c r="AF68" s="2" t="s">
        <v>193</v>
      </c>
    </row>
    <row r="69" spans="29:32" x14ac:dyDescent="0.4">
      <c r="AC69" s="2">
        <v>111</v>
      </c>
      <c r="AD69" s="2" t="s">
        <v>194</v>
      </c>
      <c r="AE69" s="2" t="s">
        <v>195</v>
      </c>
      <c r="AF69" s="2" t="s">
        <v>196</v>
      </c>
    </row>
    <row r="70" spans="29:32" x14ac:dyDescent="0.4">
      <c r="AC70" s="2">
        <v>112</v>
      </c>
      <c r="AD70" s="2" t="s">
        <v>393</v>
      </c>
      <c r="AE70" s="2" t="s">
        <v>394</v>
      </c>
      <c r="AF70" s="2" t="s">
        <v>395</v>
      </c>
    </row>
    <row r="71" spans="29:32" x14ac:dyDescent="0.4">
      <c r="AC71" s="2">
        <v>115</v>
      </c>
      <c r="AD71" s="2" t="s">
        <v>396</v>
      </c>
      <c r="AE71" s="2" t="s">
        <v>397</v>
      </c>
      <c r="AF71" s="2" t="s">
        <v>197</v>
      </c>
    </row>
    <row r="72" spans="29:32" x14ac:dyDescent="0.4">
      <c r="AC72" s="2">
        <v>117</v>
      </c>
      <c r="AD72" s="2" t="s">
        <v>398</v>
      </c>
      <c r="AE72" s="2" t="s">
        <v>399</v>
      </c>
      <c r="AF72" s="2" t="s">
        <v>400</v>
      </c>
    </row>
    <row r="73" spans="29:32" x14ac:dyDescent="0.4">
      <c r="AC73" s="2">
        <v>124</v>
      </c>
      <c r="AD73" s="2" t="s">
        <v>198</v>
      </c>
      <c r="AE73" s="2" t="s">
        <v>401</v>
      </c>
      <c r="AF73" s="2" t="s">
        <v>199</v>
      </c>
    </row>
    <row r="74" spans="29:32" x14ac:dyDescent="0.4">
      <c r="AC74" s="2">
        <v>129</v>
      </c>
      <c r="AD74" s="2" t="s">
        <v>200</v>
      </c>
      <c r="AE74" s="2" t="s">
        <v>402</v>
      </c>
      <c r="AF74" s="2" t="s">
        <v>201</v>
      </c>
    </row>
    <row r="75" spans="29:32" x14ac:dyDescent="0.4">
      <c r="AC75" s="2">
        <v>130</v>
      </c>
      <c r="AD75" s="2" t="s">
        <v>403</v>
      </c>
      <c r="AE75" s="2" t="s">
        <v>404</v>
      </c>
      <c r="AF75" s="2" t="s">
        <v>202</v>
      </c>
    </row>
    <row r="76" spans="29:32" x14ac:dyDescent="0.4">
      <c r="AC76" s="2">
        <v>131</v>
      </c>
      <c r="AD76" s="2" t="s">
        <v>203</v>
      </c>
      <c r="AE76" s="2" t="s">
        <v>405</v>
      </c>
      <c r="AF76" s="2" t="s">
        <v>204</v>
      </c>
    </row>
    <row r="77" spans="29:32" x14ac:dyDescent="0.4">
      <c r="AC77" s="2">
        <v>133</v>
      </c>
      <c r="AD77" s="2" t="s">
        <v>406</v>
      </c>
      <c r="AE77" s="2" t="s">
        <v>407</v>
      </c>
      <c r="AF77" s="2" t="s">
        <v>205</v>
      </c>
    </row>
    <row r="78" spans="29:32" x14ac:dyDescent="0.4">
      <c r="AC78" s="2">
        <v>134</v>
      </c>
      <c r="AD78" s="2" t="s">
        <v>408</v>
      </c>
      <c r="AE78" s="2" t="s">
        <v>409</v>
      </c>
      <c r="AF78" s="2" t="s">
        <v>410</v>
      </c>
    </row>
    <row r="79" spans="29:32" x14ac:dyDescent="0.4">
      <c r="AC79" s="2">
        <v>142</v>
      </c>
      <c r="AD79" s="2" t="s">
        <v>411</v>
      </c>
      <c r="AE79" s="2" t="s">
        <v>412</v>
      </c>
      <c r="AF79" s="2" t="s">
        <v>206</v>
      </c>
    </row>
    <row r="80" spans="29:32" x14ac:dyDescent="0.4">
      <c r="AC80" s="2">
        <v>144</v>
      </c>
      <c r="AD80" s="2" t="s">
        <v>413</v>
      </c>
      <c r="AE80" s="2" t="s">
        <v>414</v>
      </c>
      <c r="AF80" s="2" t="s">
        <v>207</v>
      </c>
    </row>
    <row r="81" spans="29:32" x14ac:dyDescent="0.4">
      <c r="AC81" s="2">
        <v>145</v>
      </c>
      <c r="AD81" s="2" t="s">
        <v>415</v>
      </c>
      <c r="AE81" s="2" t="s">
        <v>416</v>
      </c>
      <c r="AF81" s="2" t="s">
        <v>417</v>
      </c>
    </row>
    <row r="82" spans="29:32" x14ac:dyDescent="0.4">
      <c r="AC82" s="2">
        <v>148</v>
      </c>
      <c r="AD82" s="2" t="s">
        <v>418</v>
      </c>
      <c r="AE82" s="2" t="s">
        <v>419</v>
      </c>
      <c r="AF82" s="2" t="s">
        <v>208</v>
      </c>
    </row>
    <row r="83" spans="29:32" x14ac:dyDescent="0.4">
      <c r="AC83" s="2">
        <v>150</v>
      </c>
      <c r="AD83" s="2" t="s">
        <v>420</v>
      </c>
      <c r="AE83" s="2" t="s">
        <v>421</v>
      </c>
      <c r="AF83" s="2" t="s">
        <v>422</v>
      </c>
    </row>
    <row r="84" spans="29:32" x14ac:dyDescent="0.4">
      <c r="AC84" s="2">
        <v>151</v>
      </c>
      <c r="AD84" s="2" t="s">
        <v>423</v>
      </c>
      <c r="AE84" s="2" t="s">
        <v>424</v>
      </c>
      <c r="AF84" s="2" t="s">
        <v>425</v>
      </c>
    </row>
    <row r="85" spans="29:32" x14ac:dyDescent="0.4">
      <c r="AC85" s="2">
        <v>153</v>
      </c>
      <c r="AD85" s="2" t="s">
        <v>426</v>
      </c>
      <c r="AE85" s="2" t="s">
        <v>427</v>
      </c>
      <c r="AF85" s="2" t="s">
        <v>428</v>
      </c>
    </row>
    <row r="86" spans="29:32" x14ac:dyDescent="0.4">
      <c r="AC86" s="2">
        <v>155</v>
      </c>
      <c r="AD86" s="2" t="s">
        <v>429</v>
      </c>
      <c r="AE86" s="2" t="s">
        <v>430</v>
      </c>
      <c r="AF86" s="2" t="s">
        <v>431</v>
      </c>
    </row>
    <row r="87" spans="29:32" x14ac:dyDescent="0.4">
      <c r="AC87" s="2">
        <v>157</v>
      </c>
      <c r="AD87" s="2" t="s">
        <v>432</v>
      </c>
      <c r="AE87" s="2" t="s">
        <v>433</v>
      </c>
      <c r="AF87" s="2" t="s">
        <v>209</v>
      </c>
    </row>
    <row r="88" spans="29:32" x14ac:dyDescent="0.4">
      <c r="AC88" s="2">
        <v>158</v>
      </c>
      <c r="AD88" s="2" t="s">
        <v>434</v>
      </c>
      <c r="AE88" s="2" t="s">
        <v>435</v>
      </c>
      <c r="AF88" s="2" t="s">
        <v>210</v>
      </c>
    </row>
    <row r="89" spans="29:32" x14ac:dyDescent="0.4">
      <c r="AC89" s="2">
        <v>160</v>
      </c>
      <c r="AD89" s="2" t="s">
        <v>436</v>
      </c>
      <c r="AE89" s="2" t="s">
        <v>437</v>
      </c>
      <c r="AF89" s="2" t="s">
        <v>211</v>
      </c>
    </row>
    <row r="90" spans="29:32" x14ac:dyDescent="0.4">
      <c r="AC90" s="2">
        <v>161</v>
      </c>
      <c r="AD90" s="2" t="s">
        <v>438</v>
      </c>
      <c r="AE90" s="2" t="s">
        <v>439</v>
      </c>
      <c r="AF90" s="2" t="s">
        <v>212</v>
      </c>
    </row>
    <row r="91" spans="29:32" x14ac:dyDescent="0.4">
      <c r="AC91" s="2">
        <v>162</v>
      </c>
      <c r="AD91" s="2" t="s">
        <v>440</v>
      </c>
      <c r="AE91" s="2" t="s">
        <v>441</v>
      </c>
      <c r="AF91" s="2" t="s">
        <v>213</v>
      </c>
    </row>
    <row r="92" spans="29:32" x14ac:dyDescent="0.4">
      <c r="AC92" s="2">
        <v>164</v>
      </c>
      <c r="AD92" s="2" t="s">
        <v>442</v>
      </c>
      <c r="AE92" s="2" t="s">
        <v>443</v>
      </c>
      <c r="AF92" s="2" t="s">
        <v>214</v>
      </c>
    </row>
    <row r="93" spans="29:32" x14ac:dyDescent="0.4">
      <c r="AC93" s="2">
        <v>165</v>
      </c>
      <c r="AD93" s="2" t="s">
        <v>444</v>
      </c>
      <c r="AE93" s="2" t="s">
        <v>445</v>
      </c>
      <c r="AF93" s="2" t="s">
        <v>215</v>
      </c>
    </row>
    <row r="94" spans="29:32" x14ac:dyDescent="0.4">
      <c r="AC94" s="2">
        <v>169</v>
      </c>
      <c r="AD94" s="2" t="s">
        <v>446</v>
      </c>
      <c r="AE94" s="2" t="s">
        <v>447</v>
      </c>
      <c r="AF94" s="2" t="s">
        <v>216</v>
      </c>
    </row>
    <row r="95" spans="29:32" x14ac:dyDescent="0.4">
      <c r="AC95" s="2">
        <v>170</v>
      </c>
      <c r="AD95" s="2" t="s">
        <v>448</v>
      </c>
      <c r="AE95" s="2" t="s">
        <v>449</v>
      </c>
      <c r="AF95" s="2" t="s">
        <v>217</v>
      </c>
    </row>
    <row r="96" spans="29:32" x14ac:dyDescent="0.4">
      <c r="AC96" s="2">
        <v>171</v>
      </c>
      <c r="AD96" s="2" t="s">
        <v>450</v>
      </c>
      <c r="AE96" s="2" t="s">
        <v>451</v>
      </c>
      <c r="AF96" s="2" t="s">
        <v>218</v>
      </c>
    </row>
    <row r="97" spans="29:32" x14ac:dyDescent="0.4">
      <c r="AC97" s="2">
        <v>173</v>
      </c>
      <c r="AD97" s="2" t="s">
        <v>452</v>
      </c>
      <c r="AE97" s="2" t="s">
        <v>453</v>
      </c>
      <c r="AF97" s="2" t="s">
        <v>219</v>
      </c>
    </row>
    <row r="98" spans="29:32" x14ac:dyDescent="0.4">
      <c r="AC98" s="2">
        <v>175</v>
      </c>
      <c r="AD98" s="2" t="s">
        <v>454</v>
      </c>
      <c r="AE98" s="2" t="s">
        <v>455</v>
      </c>
      <c r="AF98" s="2" t="s">
        <v>220</v>
      </c>
    </row>
    <row r="99" spans="29:32" x14ac:dyDescent="0.4">
      <c r="AC99" s="2">
        <v>178</v>
      </c>
      <c r="AD99" s="2" t="s">
        <v>456</v>
      </c>
      <c r="AE99" s="2" t="s">
        <v>457</v>
      </c>
      <c r="AF99" s="2" t="s">
        <v>221</v>
      </c>
    </row>
    <row r="100" spans="29:32" x14ac:dyDescent="0.4">
      <c r="AC100" s="2">
        <v>185</v>
      </c>
      <c r="AD100" s="2" t="s">
        <v>458</v>
      </c>
      <c r="AE100" s="2" t="s">
        <v>459</v>
      </c>
      <c r="AF100" s="2" t="s">
        <v>222</v>
      </c>
    </row>
    <row r="101" spans="29:32" x14ac:dyDescent="0.4">
      <c r="AC101" s="2">
        <v>186</v>
      </c>
      <c r="AD101" s="2" t="s">
        <v>460</v>
      </c>
      <c r="AE101" s="2" t="s">
        <v>461</v>
      </c>
      <c r="AF101" s="2" t="s">
        <v>223</v>
      </c>
    </row>
    <row r="102" spans="29:32" x14ac:dyDescent="0.4">
      <c r="AC102" s="2">
        <v>187</v>
      </c>
      <c r="AD102" s="2" t="s">
        <v>462</v>
      </c>
      <c r="AE102" s="2" t="s">
        <v>463</v>
      </c>
      <c r="AF102" s="2" t="s">
        <v>224</v>
      </c>
    </row>
    <row r="103" spans="29:32" x14ac:dyDescent="0.4">
      <c r="AC103" s="2">
        <v>190</v>
      </c>
      <c r="AD103" s="2" t="s">
        <v>464</v>
      </c>
      <c r="AE103" s="2" t="s">
        <v>465</v>
      </c>
      <c r="AF103" s="2" t="s">
        <v>225</v>
      </c>
    </row>
    <row r="104" spans="29:32" x14ac:dyDescent="0.4">
      <c r="AC104" s="2">
        <v>192</v>
      </c>
      <c r="AD104" s="2" t="s">
        <v>466</v>
      </c>
      <c r="AE104" s="2" t="s">
        <v>467</v>
      </c>
      <c r="AF104" s="2" t="s">
        <v>226</v>
      </c>
    </row>
    <row r="105" spans="29:32" x14ac:dyDescent="0.4">
      <c r="AC105" s="2">
        <v>193</v>
      </c>
      <c r="AD105" s="2" t="s">
        <v>468</v>
      </c>
      <c r="AE105" s="2" t="s">
        <v>469</v>
      </c>
      <c r="AF105" s="2" t="s">
        <v>227</v>
      </c>
    </row>
    <row r="106" spans="29:32" x14ac:dyDescent="0.4">
      <c r="AC106" s="2">
        <v>197</v>
      </c>
      <c r="AD106" s="2" t="s">
        <v>470</v>
      </c>
      <c r="AE106" s="2" t="s">
        <v>471</v>
      </c>
      <c r="AF106" s="2" t="s">
        <v>228</v>
      </c>
    </row>
    <row r="107" spans="29:32" x14ac:dyDescent="0.4">
      <c r="AC107" s="2">
        <v>199</v>
      </c>
      <c r="AD107" s="2" t="s">
        <v>472</v>
      </c>
      <c r="AE107" s="2" t="s">
        <v>473</v>
      </c>
      <c r="AF107" s="2" t="s">
        <v>229</v>
      </c>
    </row>
    <row r="108" spans="29:32" x14ac:dyDescent="0.4">
      <c r="AC108" s="2">
        <v>200</v>
      </c>
      <c r="AD108" s="2" t="s">
        <v>474</v>
      </c>
      <c r="AE108" s="2" t="s">
        <v>475</v>
      </c>
      <c r="AF108" s="2" t="s">
        <v>230</v>
      </c>
    </row>
    <row r="109" spans="29:32" x14ac:dyDescent="0.4">
      <c r="AC109" s="2">
        <v>202</v>
      </c>
      <c r="AD109" s="2" t="s">
        <v>476</v>
      </c>
      <c r="AE109" s="2" t="s">
        <v>477</v>
      </c>
      <c r="AF109" s="2" t="s">
        <v>231</v>
      </c>
    </row>
    <row r="110" spans="29:32" x14ac:dyDescent="0.4">
      <c r="AC110" s="2">
        <v>203</v>
      </c>
      <c r="AD110" s="2" t="s">
        <v>478</v>
      </c>
      <c r="AE110" s="2" t="s">
        <v>479</v>
      </c>
      <c r="AF110" s="2" t="s">
        <v>232</v>
      </c>
    </row>
    <row r="111" spans="29:32" x14ac:dyDescent="0.4">
      <c r="AC111" s="2">
        <v>206</v>
      </c>
      <c r="AD111" s="2" t="s">
        <v>480</v>
      </c>
      <c r="AE111" s="2" t="s">
        <v>481</v>
      </c>
      <c r="AF111" s="2" t="s">
        <v>233</v>
      </c>
    </row>
    <row r="112" spans="29:32" x14ac:dyDescent="0.4">
      <c r="AC112" s="2">
        <v>207</v>
      </c>
      <c r="AD112" s="2" t="s">
        <v>482</v>
      </c>
      <c r="AE112" s="2" t="s">
        <v>483</v>
      </c>
      <c r="AF112" s="2" t="s">
        <v>234</v>
      </c>
    </row>
    <row r="113" spans="29:32" x14ac:dyDescent="0.4">
      <c r="AC113" s="2">
        <v>208</v>
      </c>
      <c r="AD113" s="2" t="s">
        <v>484</v>
      </c>
      <c r="AE113" s="2" t="s">
        <v>485</v>
      </c>
      <c r="AF113" s="2" t="s">
        <v>235</v>
      </c>
    </row>
    <row r="114" spans="29:32" x14ac:dyDescent="0.4">
      <c r="AC114" s="2">
        <v>211</v>
      </c>
      <c r="AD114" s="2" t="s">
        <v>486</v>
      </c>
      <c r="AE114" s="2" t="s">
        <v>487</v>
      </c>
      <c r="AF114" s="2" t="s">
        <v>236</v>
      </c>
    </row>
    <row r="115" spans="29:32" x14ac:dyDescent="0.4">
      <c r="AC115" s="2">
        <v>213</v>
      </c>
      <c r="AD115" s="2" t="s">
        <v>488</v>
      </c>
      <c r="AE115" s="2" t="s">
        <v>489</v>
      </c>
      <c r="AF115" s="2" t="s">
        <v>490</v>
      </c>
    </row>
    <row r="116" spans="29:32" x14ac:dyDescent="0.4">
      <c r="AC116" s="2">
        <v>215</v>
      </c>
      <c r="AD116" s="2" t="s">
        <v>491</v>
      </c>
      <c r="AE116" s="2" t="s">
        <v>492</v>
      </c>
      <c r="AF116" s="2" t="s">
        <v>237</v>
      </c>
    </row>
    <row r="117" spans="29:32" x14ac:dyDescent="0.4">
      <c r="AC117" s="2">
        <v>217</v>
      </c>
      <c r="AD117" s="2" t="s">
        <v>493</v>
      </c>
      <c r="AE117" s="2" t="s">
        <v>494</v>
      </c>
      <c r="AF117" s="2" t="s">
        <v>238</v>
      </c>
    </row>
    <row r="118" spans="29:32" x14ac:dyDescent="0.4">
      <c r="AC118" s="2">
        <v>218</v>
      </c>
      <c r="AD118" s="2" t="s">
        <v>495</v>
      </c>
      <c r="AE118" s="2" t="s">
        <v>496</v>
      </c>
      <c r="AF118" s="2" t="s">
        <v>239</v>
      </c>
    </row>
    <row r="119" spans="29:32" x14ac:dyDescent="0.4">
      <c r="AC119" s="2">
        <v>219</v>
      </c>
      <c r="AD119" s="2" t="s">
        <v>497</v>
      </c>
      <c r="AE119" s="2" t="s">
        <v>498</v>
      </c>
      <c r="AF119" s="2" t="s">
        <v>240</v>
      </c>
    </row>
    <row r="120" spans="29:32" x14ac:dyDescent="0.4">
      <c r="AC120" s="2">
        <v>222</v>
      </c>
      <c r="AD120" s="2" t="s">
        <v>499</v>
      </c>
      <c r="AE120" s="2" t="s">
        <v>500</v>
      </c>
      <c r="AF120" s="2" t="s">
        <v>241</v>
      </c>
    </row>
    <row r="121" spans="29:32" x14ac:dyDescent="0.4">
      <c r="AC121" s="2">
        <v>223</v>
      </c>
      <c r="AD121" s="2" t="s">
        <v>501</v>
      </c>
      <c r="AE121" s="2" t="s">
        <v>502</v>
      </c>
      <c r="AF121" s="2" t="s">
        <v>242</v>
      </c>
    </row>
    <row r="122" spans="29:32" x14ac:dyDescent="0.4">
      <c r="AC122" s="2">
        <v>224</v>
      </c>
      <c r="AD122" s="2" t="s">
        <v>503</v>
      </c>
      <c r="AE122" s="2" t="s">
        <v>504</v>
      </c>
      <c r="AF122" s="2" t="s">
        <v>243</v>
      </c>
    </row>
    <row r="123" spans="29:32" x14ac:dyDescent="0.4">
      <c r="AC123" s="2">
        <v>225</v>
      </c>
      <c r="AD123" s="2" t="s">
        <v>505</v>
      </c>
      <c r="AE123" s="2" t="s">
        <v>506</v>
      </c>
      <c r="AF123" s="2" t="s">
        <v>244</v>
      </c>
    </row>
    <row r="124" spans="29:32" x14ac:dyDescent="0.4">
      <c r="AC124" s="2">
        <v>228</v>
      </c>
      <c r="AD124" s="2" t="s">
        <v>507</v>
      </c>
      <c r="AE124" s="2" t="s">
        <v>508</v>
      </c>
      <c r="AF124" s="2" t="s">
        <v>245</v>
      </c>
    </row>
    <row r="125" spans="29:32" x14ac:dyDescent="0.4">
      <c r="AC125" s="2">
        <v>229</v>
      </c>
      <c r="AD125" s="2" t="s">
        <v>509</v>
      </c>
      <c r="AE125" s="2" t="s">
        <v>510</v>
      </c>
      <c r="AF125" s="2" t="s">
        <v>511</v>
      </c>
    </row>
    <row r="126" spans="29:32" x14ac:dyDescent="0.4">
      <c r="AC126" s="2">
        <v>231</v>
      </c>
      <c r="AD126" s="2" t="s">
        <v>512</v>
      </c>
      <c r="AE126" s="2" t="s">
        <v>513</v>
      </c>
      <c r="AF126" s="2" t="s">
        <v>246</v>
      </c>
    </row>
    <row r="127" spans="29:32" x14ac:dyDescent="0.4">
      <c r="AC127" s="2">
        <v>233</v>
      </c>
      <c r="AD127" s="2" t="s">
        <v>514</v>
      </c>
      <c r="AE127" s="2" t="s">
        <v>515</v>
      </c>
      <c r="AF127" s="2" t="s">
        <v>247</v>
      </c>
    </row>
    <row r="128" spans="29:32" x14ac:dyDescent="0.4">
      <c r="AC128" s="2">
        <v>234</v>
      </c>
      <c r="AD128" s="2" t="s">
        <v>516</v>
      </c>
      <c r="AE128" s="2" t="s">
        <v>517</v>
      </c>
      <c r="AF128" s="2" t="s">
        <v>248</v>
      </c>
    </row>
    <row r="129" spans="29:32" x14ac:dyDescent="0.4">
      <c r="AC129" s="2">
        <v>235</v>
      </c>
      <c r="AD129" s="2" t="s">
        <v>518</v>
      </c>
      <c r="AE129" s="2" t="s">
        <v>519</v>
      </c>
      <c r="AF129" s="2" t="s">
        <v>520</v>
      </c>
    </row>
    <row r="130" spans="29:32" x14ac:dyDescent="0.4">
      <c r="AC130" s="2">
        <v>237</v>
      </c>
      <c r="AD130" s="2" t="s">
        <v>521</v>
      </c>
      <c r="AE130" s="2" t="s">
        <v>522</v>
      </c>
      <c r="AF130" s="2" t="s">
        <v>249</v>
      </c>
    </row>
    <row r="131" spans="29:32" x14ac:dyDescent="0.4">
      <c r="AC131" s="2">
        <v>238</v>
      </c>
      <c r="AD131" s="2" t="s">
        <v>523</v>
      </c>
      <c r="AE131" s="2" t="s">
        <v>524</v>
      </c>
      <c r="AF131" s="2" t="s">
        <v>250</v>
      </c>
    </row>
    <row r="132" spans="29:32" x14ac:dyDescent="0.4">
      <c r="AC132" s="2">
        <v>239</v>
      </c>
      <c r="AD132" s="2" t="s">
        <v>525</v>
      </c>
      <c r="AE132" s="2" t="s">
        <v>526</v>
      </c>
      <c r="AF132" s="2" t="s">
        <v>251</v>
      </c>
    </row>
    <row r="133" spans="29:32" x14ac:dyDescent="0.4">
      <c r="AC133" s="2">
        <v>240</v>
      </c>
      <c r="AD133" s="2" t="s">
        <v>527</v>
      </c>
      <c r="AE133" s="2" t="s">
        <v>528</v>
      </c>
      <c r="AF133" s="2" t="s">
        <v>252</v>
      </c>
    </row>
    <row r="134" spans="29:32" x14ac:dyDescent="0.4">
      <c r="AC134" s="2">
        <v>242</v>
      </c>
      <c r="AD134" s="2" t="s">
        <v>529</v>
      </c>
      <c r="AE134" s="2" t="s">
        <v>530</v>
      </c>
      <c r="AF134" s="2" t="s">
        <v>531</v>
      </c>
    </row>
    <row r="135" spans="29:32" x14ac:dyDescent="0.4">
      <c r="AC135" s="2">
        <v>243</v>
      </c>
      <c r="AD135" s="2" t="s">
        <v>532</v>
      </c>
      <c r="AE135" s="2" t="s">
        <v>533</v>
      </c>
      <c r="AF135" s="2" t="s">
        <v>253</v>
      </c>
    </row>
    <row r="136" spans="29:32" x14ac:dyDescent="0.4">
      <c r="AC136" s="2">
        <v>244</v>
      </c>
      <c r="AD136" s="2" t="s">
        <v>534</v>
      </c>
      <c r="AE136" s="2" t="s">
        <v>535</v>
      </c>
      <c r="AF136" s="2" t="s">
        <v>254</v>
      </c>
    </row>
    <row r="137" spans="29:32" x14ac:dyDescent="0.4">
      <c r="AC137" s="2">
        <v>246</v>
      </c>
      <c r="AD137" s="2" t="s">
        <v>536</v>
      </c>
      <c r="AE137" s="2" t="s">
        <v>537</v>
      </c>
      <c r="AF137" s="2" t="s">
        <v>255</v>
      </c>
    </row>
    <row r="138" spans="29:32" x14ac:dyDescent="0.4">
      <c r="AC138" s="2">
        <v>247</v>
      </c>
      <c r="AD138" s="2" t="s">
        <v>538</v>
      </c>
      <c r="AE138" s="2" t="s">
        <v>539</v>
      </c>
      <c r="AF138" s="2" t="s">
        <v>256</v>
      </c>
    </row>
    <row r="139" spans="29:32" x14ac:dyDescent="0.4">
      <c r="AC139" s="2">
        <v>248</v>
      </c>
      <c r="AD139" s="2" t="s">
        <v>257</v>
      </c>
      <c r="AE139" s="2" t="s">
        <v>540</v>
      </c>
      <c r="AF139" s="2" t="s">
        <v>541</v>
      </c>
    </row>
    <row r="140" spans="29:32" x14ac:dyDescent="0.4">
      <c r="AC140" s="2">
        <v>249</v>
      </c>
      <c r="AD140" s="2" t="s">
        <v>542</v>
      </c>
      <c r="AE140" s="2" t="s">
        <v>543</v>
      </c>
      <c r="AF140" s="2" t="s">
        <v>258</v>
      </c>
    </row>
    <row r="141" spans="29:32" x14ac:dyDescent="0.4">
      <c r="AC141" s="2">
        <v>250</v>
      </c>
      <c r="AD141" s="2" t="s">
        <v>544</v>
      </c>
      <c r="AE141" s="2" t="s">
        <v>545</v>
      </c>
      <c r="AF141" s="2" t="s">
        <v>259</v>
      </c>
    </row>
    <row r="142" spans="29:32" x14ac:dyDescent="0.4">
      <c r="AC142" s="2">
        <v>251</v>
      </c>
      <c r="AD142" s="2" t="s">
        <v>546</v>
      </c>
      <c r="AE142" s="2" t="s">
        <v>547</v>
      </c>
      <c r="AF142" s="2" t="s">
        <v>548</v>
      </c>
    </row>
    <row r="143" spans="29:32" x14ac:dyDescent="0.4">
      <c r="AC143" s="2">
        <v>253</v>
      </c>
      <c r="AD143" s="2" t="s">
        <v>549</v>
      </c>
      <c r="AE143" s="2" t="s">
        <v>550</v>
      </c>
      <c r="AF143" s="2" t="s">
        <v>260</v>
      </c>
    </row>
    <row r="144" spans="29:32" ht="17.25" x14ac:dyDescent="0.4">
      <c r="AC144" s="2">
        <v>254</v>
      </c>
      <c r="AD144" s="2" t="s">
        <v>551</v>
      </c>
      <c r="AE144" s="2" t="s">
        <v>552</v>
      </c>
      <c r="AF144" s="2" t="s">
        <v>553</v>
      </c>
    </row>
    <row r="145" spans="29:32" x14ac:dyDescent="0.4">
      <c r="AC145" s="2">
        <v>255</v>
      </c>
      <c r="AD145" s="2" t="s">
        <v>554</v>
      </c>
      <c r="AE145" s="2" t="s">
        <v>555</v>
      </c>
      <c r="AF145" s="2" t="s">
        <v>261</v>
      </c>
    </row>
    <row r="146" spans="29:32" x14ac:dyDescent="0.4">
      <c r="AC146" s="2">
        <v>256</v>
      </c>
      <c r="AD146" s="2" t="s">
        <v>556</v>
      </c>
      <c r="AE146" s="2" t="s">
        <v>557</v>
      </c>
      <c r="AF146" s="2" t="s">
        <v>262</v>
      </c>
    </row>
    <row r="147" spans="29:32" x14ac:dyDescent="0.4">
      <c r="AC147" s="2">
        <v>257</v>
      </c>
      <c r="AD147" s="2" t="s">
        <v>558</v>
      </c>
      <c r="AE147" s="2" t="s">
        <v>559</v>
      </c>
      <c r="AF147" s="2" t="s">
        <v>263</v>
      </c>
    </row>
    <row r="148" spans="29:32" x14ac:dyDescent="0.4">
      <c r="AC148" s="2">
        <v>258</v>
      </c>
      <c r="AD148" s="2" t="s">
        <v>560</v>
      </c>
      <c r="AE148" s="2" t="s">
        <v>561</v>
      </c>
      <c r="AF148" s="2" t="s">
        <v>264</v>
      </c>
    </row>
    <row r="149" spans="29:32" x14ac:dyDescent="0.4">
      <c r="AC149" s="2">
        <v>259</v>
      </c>
      <c r="AD149" s="2" t="s">
        <v>562</v>
      </c>
      <c r="AE149" s="2" t="s">
        <v>563</v>
      </c>
      <c r="AF149" s="2" t="s">
        <v>265</v>
      </c>
    </row>
    <row r="150" spans="29:32" x14ac:dyDescent="0.4">
      <c r="AC150" s="2">
        <v>260</v>
      </c>
      <c r="AD150" s="2" t="s">
        <v>266</v>
      </c>
      <c r="AE150" s="2" t="s">
        <v>564</v>
      </c>
      <c r="AF150" s="2" t="s">
        <v>267</v>
      </c>
    </row>
    <row r="151" spans="29:32" x14ac:dyDescent="0.4">
      <c r="AC151" s="2">
        <v>261</v>
      </c>
      <c r="AD151" s="2" t="s">
        <v>565</v>
      </c>
      <c r="AE151" s="2" t="s">
        <v>566</v>
      </c>
      <c r="AF151" s="2" t="s">
        <v>567</v>
      </c>
    </row>
    <row r="152" spans="29:32" x14ac:dyDescent="0.4">
      <c r="AC152" s="2">
        <v>262</v>
      </c>
      <c r="AD152" s="2" t="s">
        <v>568</v>
      </c>
      <c r="AE152" s="2" t="s">
        <v>569</v>
      </c>
      <c r="AF152" s="2" t="s">
        <v>268</v>
      </c>
    </row>
    <row r="153" spans="29:32" x14ac:dyDescent="0.4">
      <c r="AC153" s="2">
        <v>263</v>
      </c>
      <c r="AD153" s="2" t="s">
        <v>570</v>
      </c>
      <c r="AE153" s="2" t="s">
        <v>571</v>
      </c>
      <c r="AF153" s="2" t="s">
        <v>269</v>
      </c>
    </row>
    <row r="154" spans="29:32" x14ac:dyDescent="0.4">
      <c r="AC154" s="2">
        <v>264</v>
      </c>
      <c r="AD154" s="2" t="s">
        <v>572</v>
      </c>
      <c r="AE154" s="2" t="s">
        <v>573</v>
      </c>
      <c r="AF154" s="2" t="s">
        <v>270</v>
      </c>
    </row>
    <row r="155" spans="29:32" x14ac:dyDescent="0.4">
      <c r="AC155" s="2">
        <v>266</v>
      </c>
      <c r="AD155" s="2" t="s">
        <v>574</v>
      </c>
      <c r="AE155" s="2" t="s">
        <v>575</v>
      </c>
      <c r="AF155" s="2" t="s">
        <v>576</v>
      </c>
    </row>
    <row r="156" spans="29:32" x14ac:dyDescent="0.4">
      <c r="AC156" s="2">
        <v>267</v>
      </c>
      <c r="AD156" s="2" t="s">
        <v>577</v>
      </c>
      <c r="AE156" s="2" t="s">
        <v>578</v>
      </c>
      <c r="AF156" s="2" t="s">
        <v>271</v>
      </c>
    </row>
    <row r="157" spans="29:32" x14ac:dyDescent="0.4">
      <c r="AC157" s="2">
        <v>268</v>
      </c>
      <c r="AD157" s="2" t="s">
        <v>579</v>
      </c>
      <c r="AE157" s="2" t="s">
        <v>580</v>
      </c>
      <c r="AF157" s="2" t="s">
        <v>272</v>
      </c>
    </row>
    <row r="158" spans="29:32" x14ac:dyDescent="0.4">
      <c r="AC158" s="2">
        <v>269</v>
      </c>
      <c r="AD158" s="2" t="s">
        <v>581</v>
      </c>
      <c r="AE158" s="2" t="s">
        <v>582</v>
      </c>
      <c r="AF158" s="2" t="s">
        <v>583</v>
      </c>
    </row>
    <row r="159" spans="29:32" x14ac:dyDescent="0.4">
      <c r="AC159" s="2">
        <v>270</v>
      </c>
      <c r="AD159" s="2" t="s">
        <v>584</v>
      </c>
      <c r="AE159" s="2" t="s">
        <v>585</v>
      </c>
      <c r="AF159" s="2" t="s">
        <v>273</v>
      </c>
    </row>
    <row r="160" spans="29:32" x14ac:dyDescent="0.4">
      <c r="AC160" s="2">
        <v>271</v>
      </c>
      <c r="AD160" s="2" t="s">
        <v>586</v>
      </c>
      <c r="AE160" s="2" t="s">
        <v>587</v>
      </c>
      <c r="AF160" s="2" t="s">
        <v>274</v>
      </c>
    </row>
    <row r="161" spans="29:32" x14ac:dyDescent="0.4">
      <c r="AC161" s="2">
        <v>272</v>
      </c>
      <c r="AD161" s="2" t="s">
        <v>588</v>
      </c>
      <c r="AE161" s="2" t="s">
        <v>589</v>
      </c>
      <c r="AF161" s="2" t="s">
        <v>275</v>
      </c>
    </row>
    <row r="162" spans="29:32" x14ac:dyDescent="0.4">
      <c r="AC162" s="2">
        <v>275</v>
      </c>
      <c r="AD162" s="2" t="s">
        <v>590</v>
      </c>
      <c r="AE162" s="2" t="s">
        <v>591</v>
      </c>
      <c r="AF162" s="2" t="s">
        <v>277</v>
      </c>
    </row>
    <row r="163" spans="29:32" x14ac:dyDescent="0.4">
      <c r="AC163" s="2">
        <v>276</v>
      </c>
      <c r="AD163" s="2" t="s">
        <v>592</v>
      </c>
      <c r="AE163" s="2" t="s">
        <v>593</v>
      </c>
      <c r="AF163" s="2" t="s">
        <v>278</v>
      </c>
    </row>
    <row r="164" spans="29:32" x14ac:dyDescent="0.4">
      <c r="AC164" s="2">
        <v>277</v>
      </c>
      <c r="AD164" s="2" t="s">
        <v>594</v>
      </c>
      <c r="AE164" s="2" t="s">
        <v>595</v>
      </c>
      <c r="AF164" s="2" t="s">
        <v>279</v>
      </c>
    </row>
    <row r="165" spans="29:32" x14ac:dyDescent="0.4">
      <c r="AC165" s="2">
        <v>278</v>
      </c>
      <c r="AD165" s="2" t="s">
        <v>596</v>
      </c>
      <c r="AE165" s="2" t="s">
        <v>597</v>
      </c>
      <c r="AF165" s="2" t="s">
        <v>280</v>
      </c>
    </row>
    <row r="166" spans="29:32" x14ac:dyDescent="0.4">
      <c r="AC166" s="2">
        <v>279</v>
      </c>
      <c r="AD166" s="2" t="s">
        <v>598</v>
      </c>
      <c r="AE166" s="2" t="s">
        <v>599</v>
      </c>
      <c r="AF166" s="2" t="s">
        <v>281</v>
      </c>
    </row>
    <row r="167" spans="29:32" x14ac:dyDescent="0.4">
      <c r="AC167" s="2">
        <v>280</v>
      </c>
      <c r="AD167" s="2" t="s">
        <v>600</v>
      </c>
      <c r="AE167" s="2" t="s">
        <v>601</v>
      </c>
      <c r="AF167" s="2" t="s">
        <v>282</v>
      </c>
    </row>
    <row r="168" spans="29:32" x14ac:dyDescent="0.4">
      <c r="AC168" s="2">
        <v>281</v>
      </c>
      <c r="AD168" s="2" t="s">
        <v>602</v>
      </c>
      <c r="AE168" s="2" t="s">
        <v>603</v>
      </c>
      <c r="AF168" s="2" t="s">
        <v>283</v>
      </c>
    </row>
    <row r="169" spans="29:32" x14ac:dyDescent="0.4">
      <c r="AC169" s="2">
        <v>283</v>
      </c>
      <c r="AD169" s="2" t="s">
        <v>604</v>
      </c>
      <c r="AE169" s="2" t="s">
        <v>605</v>
      </c>
      <c r="AF169" s="2" t="s">
        <v>606</v>
      </c>
    </row>
    <row r="170" spans="29:32" x14ac:dyDescent="0.4">
      <c r="AC170" s="2">
        <v>284</v>
      </c>
      <c r="AD170" s="2" t="s">
        <v>607</v>
      </c>
      <c r="AE170" s="2" t="s">
        <v>608</v>
      </c>
      <c r="AF170" s="2" t="s">
        <v>284</v>
      </c>
    </row>
    <row r="171" spans="29:32" x14ac:dyDescent="0.4">
      <c r="AC171" s="2">
        <v>285</v>
      </c>
      <c r="AD171" s="2" t="s">
        <v>609</v>
      </c>
      <c r="AE171" s="2" t="s">
        <v>610</v>
      </c>
      <c r="AF171" s="2" t="s">
        <v>285</v>
      </c>
    </row>
    <row r="172" spans="29:32" x14ac:dyDescent="0.4">
      <c r="AC172" s="2">
        <v>286</v>
      </c>
      <c r="AD172" s="2" t="s">
        <v>286</v>
      </c>
      <c r="AE172" s="2" t="s">
        <v>611</v>
      </c>
      <c r="AF172" s="2" t="s">
        <v>287</v>
      </c>
    </row>
    <row r="173" spans="29:32" x14ac:dyDescent="0.4">
      <c r="AC173" s="2">
        <v>287</v>
      </c>
      <c r="AD173" s="2" t="s">
        <v>612</v>
      </c>
      <c r="AE173" s="2" t="s">
        <v>613</v>
      </c>
      <c r="AF173" s="2" t="s">
        <v>288</v>
      </c>
    </row>
    <row r="174" spans="29:32" x14ac:dyDescent="0.4">
      <c r="AC174" s="2">
        <v>288</v>
      </c>
      <c r="AD174" s="2" t="s">
        <v>614</v>
      </c>
      <c r="AE174" s="2" t="s">
        <v>615</v>
      </c>
      <c r="AF174" s="2" t="s">
        <v>289</v>
      </c>
    </row>
    <row r="175" spans="29:32" x14ac:dyDescent="0.4">
      <c r="AC175" s="2">
        <v>289</v>
      </c>
      <c r="AD175" s="2" t="s">
        <v>616</v>
      </c>
      <c r="AE175" s="2" t="s">
        <v>617</v>
      </c>
      <c r="AF175" s="2" t="s">
        <v>290</v>
      </c>
    </row>
    <row r="176" spans="29:32" x14ac:dyDescent="0.4">
      <c r="AC176" s="2">
        <v>290</v>
      </c>
      <c r="AD176" s="2" t="s">
        <v>618</v>
      </c>
      <c r="AE176" s="2" t="s">
        <v>619</v>
      </c>
      <c r="AF176" s="2" t="s">
        <v>620</v>
      </c>
    </row>
    <row r="177" spans="29:32" x14ac:dyDescent="0.4">
      <c r="AC177" s="2">
        <v>291</v>
      </c>
      <c r="AD177" s="2" t="s">
        <v>621</v>
      </c>
      <c r="AE177" s="2" t="s">
        <v>622</v>
      </c>
      <c r="AF177" s="2" t="s">
        <v>291</v>
      </c>
    </row>
    <row r="178" spans="29:32" x14ac:dyDescent="0.4">
      <c r="AC178" s="2">
        <v>292</v>
      </c>
      <c r="AD178" s="2" t="s">
        <v>623</v>
      </c>
      <c r="AE178" s="2" t="s">
        <v>624</v>
      </c>
      <c r="AF178" s="2" t="s">
        <v>292</v>
      </c>
    </row>
    <row r="179" spans="29:32" x14ac:dyDescent="0.4">
      <c r="AC179" s="2">
        <v>293</v>
      </c>
      <c r="AD179" s="2" t="s">
        <v>625</v>
      </c>
      <c r="AE179" s="2" t="s">
        <v>89</v>
      </c>
      <c r="AF179" s="2" t="s">
        <v>90</v>
      </c>
    </row>
    <row r="180" spans="29:32" x14ac:dyDescent="0.4">
      <c r="AC180" s="2">
        <v>294</v>
      </c>
      <c r="AD180" s="2" t="s">
        <v>626</v>
      </c>
      <c r="AE180" s="2" t="s">
        <v>627</v>
      </c>
      <c r="AF180" s="2" t="s">
        <v>628</v>
      </c>
    </row>
    <row r="181" spans="29:32" x14ac:dyDescent="0.4">
      <c r="AC181" s="2">
        <v>295</v>
      </c>
      <c r="AD181" s="2" t="s">
        <v>629</v>
      </c>
      <c r="AE181" s="2" t="s">
        <v>630</v>
      </c>
      <c r="AF181" s="2" t="s">
        <v>631</v>
      </c>
    </row>
    <row r="182" spans="29:32" x14ac:dyDescent="0.4">
      <c r="AC182" s="2">
        <v>296</v>
      </c>
      <c r="AD182" s="2" t="s">
        <v>632</v>
      </c>
      <c r="AE182" s="2" t="s">
        <v>633</v>
      </c>
      <c r="AF182" s="2" t="s">
        <v>634</v>
      </c>
    </row>
    <row r="183" spans="29:32" x14ac:dyDescent="0.4">
      <c r="AC183" s="2">
        <v>297</v>
      </c>
      <c r="AD183" s="2" t="s">
        <v>635</v>
      </c>
      <c r="AE183" s="2" t="s">
        <v>636</v>
      </c>
      <c r="AF183" s="2" t="s">
        <v>637</v>
      </c>
    </row>
    <row r="184" spans="29:32" x14ac:dyDescent="0.4">
      <c r="AC184" s="2">
        <v>299</v>
      </c>
      <c r="AD184" s="2" t="s">
        <v>638</v>
      </c>
      <c r="AE184" s="2" t="s">
        <v>639</v>
      </c>
      <c r="AF184" s="2" t="s">
        <v>640</v>
      </c>
    </row>
    <row r="185" spans="29:32" x14ac:dyDescent="0.4">
      <c r="AC185" s="2">
        <v>300</v>
      </c>
      <c r="AD185" s="2" t="s">
        <v>641</v>
      </c>
      <c r="AE185" s="2" t="s">
        <v>642</v>
      </c>
      <c r="AF185" s="2" t="s">
        <v>643</v>
      </c>
    </row>
    <row r="186" spans="29:32" x14ac:dyDescent="0.4">
      <c r="AC186" s="2">
        <v>301</v>
      </c>
      <c r="AD186" s="2" t="s">
        <v>644</v>
      </c>
      <c r="AE186" s="2" t="s">
        <v>645</v>
      </c>
      <c r="AF186" s="2" t="s">
        <v>646</v>
      </c>
    </row>
    <row r="187" spans="29:32" x14ac:dyDescent="0.4">
      <c r="AC187" s="2">
        <v>303</v>
      </c>
      <c r="AD187" s="2" t="s">
        <v>647</v>
      </c>
      <c r="AE187" s="2" t="s">
        <v>648</v>
      </c>
      <c r="AF187" s="2" t="s">
        <v>276</v>
      </c>
    </row>
    <row r="188" spans="29:32" x14ac:dyDescent="0.4">
      <c r="AC188" s="2">
        <v>304</v>
      </c>
      <c r="AD188" s="2" t="s">
        <v>649</v>
      </c>
      <c r="AE188" s="2" t="s">
        <v>650</v>
      </c>
      <c r="AF188" s="2" t="s">
        <v>651</v>
      </c>
    </row>
    <row r="189" spans="29:32" x14ac:dyDescent="0.4">
      <c r="AC189" s="2">
        <v>305</v>
      </c>
      <c r="AD189" s="2" t="s">
        <v>652</v>
      </c>
      <c r="AE189" s="2" t="s">
        <v>653</v>
      </c>
      <c r="AF189" s="2" t="s">
        <v>654</v>
      </c>
    </row>
  </sheetData>
  <sheetProtection password="DC61" sheet="1" objects="1" scenarios="1"/>
  <mergeCells count="120">
    <mergeCell ref="A42:Z42"/>
    <mergeCell ref="B45:Z46"/>
    <mergeCell ref="B47:Z48"/>
    <mergeCell ref="B49:Z50"/>
    <mergeCell ref="B51:Z51"/>
    <mergeCell ref="B52:Z53"/>
    <mergeCell ref="A39:E39"/>
    <mergeCell ref="F39:P39"/>
    <mergeCell ref="Q39:T39"/>
    <mergeCell ref="U39:Z39"/>
    <mergeCell ref="A40:Z40"/>
    <mergeCell ref="A41:Z41"/>
    <mergeCell ref="T31:Z31"/>
    <mergeCell ref="F32:L32"/>
    <mergeCell ref="M32:S32"/>
    <mergeCell ref="T32:Z32"/>
    <mergeCell ref="A37:E38"/>
    <mergeCell ref="F37:P37"/>
    <mergeCell ref="Q37:T38"/>
    <mergeCell ref="U37:Z38"/>
    <mergeCell ref="O38:P38"/>
    <mergeCell ref="M38:N38"/>
    <mergeCell ref="F38:K38"/>
    <mergeCell ref="A35:E36"/>
    <mergeCell ref="F35:P35"/>
    <mergeCell ref="Q35:T36"/>
    <mergeCell ref="U35:Z36"/>
    <mergeCell ref="J36:N36"/>
    <mergeCell ref="O36:P36"/>
    <mergeCell ref="F36:I36"/>
    <mergeCell ref="F29:L29"/>
    <mergeCell ref="M29:S29"/>
    <mergeCell ref="T29:Z29"/>
    <mergeCell ref="F30:L30"/>
    <mergeCell ref="M30:S30"/>
    <mergeCell ref="T30:Z30"/>
    <mergeCell ref="A26:E34"/>
    <mergeCell ref="F26:L26"/>
    <mergeCell ref="M26:S26"/>
    <mergeCell ref="T26:Z26"/>
    <mergeCell ref="F27:L27"/>
    <mergeCell ref="M27:S27"/>
    <mergeCell ref="T27:Z27"/>
    <mergeCell ref="F28:L28"/>
    <mergeCell ref="M28:S28"/>
    <mergeCell ref="T28:Z28"/>
    <mergeCell ref="F33:L33"/>
    <mergeCell ref="M33:S33"/>
    <mergeCell ref="T33:Z33"/>
    <mergeCell ref="F34:L34"/>
    <mergeCell ref="M34:S34"/>
    <mergeCell ref="T34:Z34"/>
    <mergeCell ref="F31:L31"/>
    <mergeCell ref="M31:S31"/>
    <mergeCell ref="F25:H25"/>
    <mergeCell ref="I25:Z25"/>
    <mergeCell ref="F22:H22"/>
    <mergeCell ref="I22:J22"/>
    <mergeCell ref="K22:R22"/>
    <mergeCell ref="T22:V22"/>
    <mergeCell ref="X22:Z22"/>
    <mergeCell ref="F23:H23"/>
    <mergeCell ref="I23:J23"/>
    <mergeCell ref="K23:R23"/>
    <mergeCell ref="T23:V23"/>
    <mergeCell ref="X23:Z23"/>
    <mergeCell ref="I21:J21"/>
    <mergeCell ref="K21:R21"/>
    <mergeCell ref="T21:V21"/>
    <mergeCell ref="X21:Z21"/>
    <mergeCell ref="F24:H24"/>
    <mergeCell ref="I24:J24"/>
    <mergeCell ref="K24:R24"/>
    <mergeCell ref="T24:V24"/>
    <mergeCell ref="X24:Z24"/>
    <mergeCell ref="K18:R18"/>
    <mergeCell ref="T18:V18"/>
    <mergeCell ref="X18:Z18"/>
    <mergeCell ref="F19:H19"/>
    <mergeCell ref="I19:J19"/>
    <mergeCell ref="K19:R19"/>
    <mergeCell ref="T19:V19"/>
    <mergeCell ref="X19:Z19"/>
    <mergeCell ref="A16:E16"/>
    <mergeCell ref="F16:Z16"/>
    <mergeCell ref="A17:E25"/>
    <mergeCell ref="F17:H17"/>
    <mergeCell ref="I17:J17"/>
    <mergeCell ref="K17:R17"/>
    <mergeCell ref="T17:V17"/>
    <mergeCell ref="X17:Z17"/>
    <mergeCell ref="F18:H18"/>
    <mergeCell ref="I18:J18"/>
    <mergeCell ref="F20:H20"/>
    <mergeCell ref="I20:J20"/>
    <mergeCell ref="K20:R20"/>
    <mergeCell ref="T20:V20"/>
    <mergeCell ref="X20:Z20"/>
    <mergeCell ref="F21:H21"/>
    <mergeCell ref="P12:Q12"/>
    <mergeCell ref="R12:Z12"/>
    <mergeCell ref="P13:Q13"/>
    <mergeCell ref="R13:Z13"/>
    <mergeCell ref="R6:Y6"/>
    <mergeCell ref="A8:G8"/>
    <mergeCell ref="A9:G9"/>
    <mergeCell ref="L10:N10"/>
    <mergeCell ref="P10:Q10"/>
    <mergeCell ref="R10:Z10"/>
    <mergeCell ref="A1:U1"/>
    <mergeCell ref="V1:Y1"/>
    <mergeCell ref="Q3:Q4"/>
    <mergeCell ref="R3:R4"/>
    <mergeCell ref="S3:S4"/>
    <mergeCell ref="T3:V3"/>
    <mergeCell ref="T4:Z4"/>
    <mergeCell ref="W3:Z3"/>
    <mergeCell ref="L11:N11"/>
    <mergeCell ref="P11:Q11"/>
    <mergeCell ref="R11:Z11"/>
  </mergeCells>
  <phoneticPr fontId="3"/>
  <dataValidations count="18">
    <dataValidation type="list" allowBlank="1" showInputMessage="1" showErrorMessage="1" sqref="X18:Z23">
      <formula1>"車道,歩道,歩・車道,その他"</formula1>
    </dataValidation>
    <dataValidation imeMode="on" allowBlank="1" showInputMessage="1" showErrorMessage="1" sqref="A41"/>
    <dataValidation type="list" allowBlank="1" showInputMessage="1" showErrorMessage="1" sqref="U37:Z38">
      <formula1>"直 営,請 負"</formula1>
    </dataValidation>
    <dataValidation type="list" allowBlank="1" showInputMessage="1" showErrorMessage="1" sqref="X24:Z24">
      <formula1>"車道,歩道,歩・車道"</formula1>
    </dataValidation>
    <dataValidation imeMode="disabled" allowBlank="1" showInputMessage="1" showErrorMessage="1" sqref="W3:Z3 T4:Z4 T18:V24"/>
    <dataValidation type="list" allowBlank="1" showInputMessage="1" showErrorMessage="1" prompt="占用の目的_x000a_ドロップダウンリストから選択" sqref="F16:Z16">
      <formula1>$AR$14:$AR$33</formula1>
    </dataValidation>
    <dataValidation imeMode="disabled" allowBlank="1" showInputMessage="1" showErrorMessage="1" prompt="申請日_x000a_初期値=(当日)、入力してください" sqref="R6:Y6"/>
    <dataValidation imeMode="disabled" allowBlank="1" showInputMessage="1" showErrorMessage="1" prompt="事業者番号を入力_x000a_（右列にリスト有）" sqref="L11:N11"/>
    <dataValidation allowBlank="1" showInputMessage="1" showErrorMessage="1" prompt="担当者名を入力" sqref="R13:Z13"/>
    <dataValidation imeMode="disabled" allowBlank="1" showInputMessage="1" showErrorMessage="1" prompt="路線番号を入力（右列にリスト有）" sqref="T17:V17"/>
    <dataValidation type="list" allowBlank="1" showInputMessage="1" showErrorMessage="1" prompt="車、歩道の区分ドロップダウンリストから選択" sqref="X17:Z17">
      <formula1>"車道,歩道,歩・車道,その他"</formula1>
    </dataValidation>
    <dataValidation allowBlank="1" showInputMessage="1" showErrorMessage="1" prompt="占用の場所住所を入力" sqref="I25:Z25"/>
    <dataValidation allowBlank="1" showInputMessage="1" showErrorMessage="1" prompt="名称_x000a_PE、HPPE、SGP、地下式消火栓、等入力" sqref="F27:L27"/>
    <dataValidation allowBlank="1" showInputMessage="1" showErrorMessage="1" prompt="規模_x000a_口径のみ数字で入力_x000a_（φの単位は入力不要です）" sqref="M27:S27"/>
    <dataValidation allowBlank="1" showInputMessage="1" showErrorMessage="1" prompt="数量_x000a_占用延長のみ数字で入力_x000a_消火栓であれば1基_x000a_（mの単位は入力不要です）" sqref="T27:Z27"/>
    <dataValidation imeMode="disabled" allowBlank="1" showInputMessage="1" showErrorMessage="1" prompt="工事の期間_x000a_予定を入力_x000a_入力例　1/1" sqref="F38:K38"/>
    <dataValidation imeMode="disabled" allowBlank="1" showInputMessage="1" showErrorMessage="1" prompt="工事の日数を入力" sqref="M38:N38"/>
    <dataValidation allowBlank="1" showInputMessage="1" showErrorMessage="1" prompt="通行規制は別途工事で申請。_x000a_本復旧は別途工事で施工。_x000a_等、特記事項があれば入力してください" sqref="A40:Z40"/>
  </dataValidations>
  <pageMargins left="0.94488188976377963" right="0.23622047244094491" top="0.94488188976377963" bottom="0.15748031496062992" header="0.31496062992125984" footer="0.31496062992125984"/>
  <pageSetup paperSize="9" scale="9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17</xdr:col>
                    <xdr:colOff>19050</xdr:colOff>
                    <xdr:row>2</xdr:row>
                    <xdr:rowOff>19050</xdr:rowOff>
                  </from>
                  <to>
                    <xdr:col>17</xdr:col>
                    <xdr:colOff>228600</xdr:colOff>
                    <xdr:row>2</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18</xdr:col>
                    <xdr:colOff>19050</xdr:colOff>
                    <xdr:row>2</xdr:row>
                    <xdr:rowOff>19050</xdr:rowOff>
                  </from>
                  <to>
                    <xdr:col>18</xdr:col>
                    <xdr:colOff>228600</xdr:colOff>
                    <xdr:row>2</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16</xdr:col>
                    <xdr:colOff>28575</xdr:colOff>
                    <xdr:row>2</xdr:row>
                    <xdr:rowOff>19050</xdr:rowOff>
                  </from>
                  <to>
                    <xdr:col>16</xdr:col>
                    <xdr:colOff>238125</xdr:colOff>
                    <xdr:row>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
  <sheetViews>
    <sheetView workbookViewId="0">
      <selection activeCell="BL2" sqref="A2:BL2"/>
    </sheetView>
  </sheetViews>
  <sheetFormatPr defaultRowHeight="18.75" x14ac:dyDescent="0.4"/>
  <cols>
    <col min="2" max="2" width="14.25" bestFit="1" customWidth="1"/>
    <col min="47" max="47" width="15.375" bestFit="1" customWidth="1"/>
  </cols>
  <sheetData>
    <row r="1" spans="1:64" x14ac:dyDescent="0.4">
      <c r="A1" t="s">
        <v>303</v>
      </c>
      <c r="B1" s="2" t="s">
        <v>2</v>
      </c>
      <c r="C1" s="2" t="s">
        <v>3</v>
      </c>
      <c r="D1" s="2" t="s">
        <v>4</v>
      </c>
      <c r="E1" s="2" t="s">
        <v>5</v>
      </c>
      <c r="F1" s="2" t="s">
        <v>6</v>
      </c>
      <c r="G1" s="2" t="s">
        <v>7</v>
      </c>
      <c r="H1" s="2" t="s">
        <v>8</v>
      </c>
      <c r="I1" s="2" t="s">
        <v>9</v>
      </c>
      <c r="J1" s="2" t="s">
        <v>10</v>
      </c>
      <c r="K1" s="2" t="s">
        <v>11</v>
      </c>
      <c r="L1" s="2" t="s">
        <v>12</v>
      </c>
      <c r="M1" s="2" t="s">
        <v>13</v>
      </c>
      <c r="N1" s="2" t="s">
        <v>14</v>
      </c>
      <c r="O1" s="2" t="s">
        <v>15</v>
      </c>
      <c r="P1" s="2" t="s">
        <v>16</v>
      </c>
      <c r="Q1" s="2" t="s">
        <v>17</v>
      </c>
      <c r="R1" s="2" t="s">
        <v>18</v>
      </c>
      <c r="S1" s="2" t="s">
        <v>19</v>
      </c>
      <c r="T1" s="2" t="s">
        <v>20</v>
      </c>
      <c r="U1" s="2" t="s">
        <v>21</v>
      </c>
      <c r="V1" s="2" t="s">
        <v>22</v>
      </c>
      <c r="W1" s="2" t="s">
        <v>23</v>
      </c>
      <c r="X1" s="2" t="s">
        <v>24</v>
      </c>
      <c r="Y1" s="2" t="s">
        <v>25</v>
      </c>
      <c r="Z1" s="2" t="s">
        <v>26</v>
      </c>
      <c r="AA1" s="2" t="s">
        <v>27</v>
      </c>
      <c r="AB1" s="2" t="s">
        <v>28</v>
      </c>
      <c r="AC1" s="2" t="s">
        <v>29</v>
      </c>
      <c r="AD1" s="2" t="s">
        <v>30</v>
      </c>
      <c r="AE1" s="2" t="s">
        <v>31</v>
      </c>
      <c r="AF1" s="2" t="s">
        <v>32</v>
      </c>
      <c r="AG1" s="2" t="s">
        <v>33</v>
      </c>
      <c r="AH1" s="2" t="s">
        <v>34</v>
      </c>
      <c r="AI1" s="2" t="s">
        <v>35</v>
      </c>
      <c r="AJ1" s="2" t="s">
        <v>36</v>
      </c>
      <c r="AK1" s="2" t="s">
        <v>37</v>
      </c>
      <c r="AL1" s="2" t="s">
        <v>38</v>
      </c>
      <c r="AM1" s="2" t="s">
        <v>39</v>
      </c>
      <c r="AN1" s="2" t="s">
        <v>40</v>
      </c>
      <c r="AO1" s="2" t="s">
        <v>41</v>
      </c>
      <c r="AP1" s="2" t="s">
        <v>42</v>
      </c>
      <c r="AQ1" s="2" t="s">
        <v>43</v>
      </c>
      <c r="AR1" s="2" t="s">
        <v>44</v>
      </c>
      <c r="AS1" s="2" t="s">
        <v>45</v>
      </c>
      <c r="AT1" s="2" t="s">
        <v>46</v>
      </c>
      <c r="AU1" s="2" t="s">
        <v>47</v>
      </c>
      <c r="AV1" s="2" t="s">
        <v>48</v>
      </c>
      <c r="AW1" s="2" t="s">
        <v>49</v>
      </c>
      <c r="AX1" s="2" t="s">
        <v>50</v>
      </c>
      <c r="AY1" s="2" t="s">
        <v>51</v>
      </c>
      <c r="AZ1" s="2" t="s">
        <v>52</v>
      </c>
      <c r="BA1" s="28" t="s">
        <v>294</v>
      </c>
      <c r="BB1" s="28" t="s">
        <v>295</v>
      </c>
      <c r="BC1" s="28" t="s">
        <v>296</v>
      </c>
      <c r="BD1" s="28" t="s">
        <v>297</v>
      </c>
      <c r="BE1" s="28" t="s">
        <v>298</v>
      </c>
      <c r="BF1" s="28" t="s">
        <v>299</v>
      </c>
      <c r="BG1" s="28" t="s">
        <v>300</v>
      </c>
      <c r="BH1" s="28" t="s">
        <v>301</v>
      </c>
      <c r="BI1" s="28" t="s">
        <v>302</v>
      </c>
      <c r="BJ1" s="28" t="s">
        <v>305</v>
      </c>
      <c r="BK1" s="28" t="s">
        <v>306</v>
      </c>
      <c r="BL1" s="28" t="s">
        <v>307</v>
      </c>
    </row>
    <row r="2" spans="1:64" x14ac:dyDescent="0.4">
      <c r="A2" t="s">
        <v>304</v>
      </c>
      <c r="B2" s="25">
        <f ca="1">市道占用申請!R6</f>
        <v>45999</v>
      </c>
      <c r="C2">
        <f>市道占用申請!I25</f>
        <v>0</v>
      </c>
      <c r="D2">
        <f>市道占用申請!F16</f>
        <v>0</v>
      </c>
      <c r="E2">
        <f>市道占用申請!L11</f>
        <v>0</v>
      </c>
      <c r="F2">
        <f>市道占用申請!R13</f>
        <v>0</v>
      </c>
      <c r="G2">
        <f>市道占用申請!T17</f>
        <v>0</v>
      </c>
      <c r="H2">
        <f>市道占用申請!X17</f>
        <v>0</v>
      </c>
      <c r="I2">
        <f>市道占用申請!T18</f>
        <v>0</v>
      </c>
      <c r="J2">
        <f>市道占用申請!X18</f>
        <v>0</v>
      </c>
      <c r="K2">
        <f>市道占用申請!T19</f>
        <v>0</v>
      </c>
      <c r="L2">
        <f>市道占用申請!X19</f>
        <v>0</v>
      </c>
      <c r="M2">
        <f>市道占用申請!T20</f>
        <v>0</v>
      </c>
      <c r="N2">
        <f>市道占用申請!X20</f>
        <v>0</v>
      </c>
      <c r="O2">
        <f>市道占用申請!T21</f>
        <v>0</v>
      </c>
      <c r="P2">
        <f>市道占用申請!X21</f>
        <v>0</v>
      </c>
      <c r="Q2">
        <f>市道占用申請!T22</f>
        <v>0</v>
      </c>
      <c r="R2">
        <f>市道占用申請!X22</f>
        <v>0</v>
      </c>
      <c r="S2">
        <f>市道占用申請!T23</f>
        <v>0</v>
      </c>
      <c r="T2">
        <f>市道占用申請!X23</f>
        <v>0</v>
      </c>
      <c r="U2">
        <f>市道占用申請!T24</f>
        <v>0</v>
      </c>
      <c r="V2">
        <f>市道占用申請!X24</f>
        <v>0</v>
      </c>
      <c r="W2">
        <f>市道占用申請!F27</f>
        <v>0</v>
      </c>
      <c r="X2">
        <f>市道占用申請!M27</f>
        <v>0</v>
      </c>
      <c r="Y2">
        <f>市道占用申請!T27</f>
        <v>0</v>
      </c>
      <c r="Z2">
        <f>市道占用申請!F28</f>
        <v>0</v>
      </c>
      <c r="AA2">
        <f>市道占用申請!M28</f>
        <v>0</v>
      </c>
      <c r="AB2">
        <f>市道占用申請!T28</f>
        <v>0</v>
      </c>
      <c r="AC2">
        <f>市道占用申請!F29</f>
        <v>0</v>
      </c>
      <c r="AD2">
        <f>市道占用申請!M29</f>
        <v>0</v>
      </c>
      <c r="AE2">
        <f>市道占用申請!T29</f>
        <v>0</v>
      </c>
      <c r="AF2">
        <f>市道占用申請!F30</f>
        <v>0</v>
      </c>
      <c r="AG2">
        <f>市道占用申請!M30</f>
        <v>0</v>
      </c>
      <c r="AH2">
        <f>市道占用申請!T30</f>
        <v>0</v>
      </c>
      <c r="AI2">
        <f>市道占用申請!F31</f>
        <v>0</v>
      </c>
      <c r="AJ2">
        <f>市道占用申請!M31</f>
        <v>0</v>
      </c>
      <c r="AK2">
        <f>市道占用申請!T31</f>
        <v>0</v>
      </c>
      <c r="AL2">
        <f>市道占用申請!F32</f>
        <v>0</v>
      </c>
      <c r="AM2">
        <f>市道占用申請!M32</f>
        <v>0</v>
      </c>
      <c r="AN2">
        <f>市道占用申請!T32</f>
        <v>0</v>
      </c>
      <c r="AO2">
        <f>市道占用申請!F33</f>
        <v>0</v>
      </c>
      <c r="AP2">
        <f>市道占用申請!M33</f>
        <v>0</v>
      </c>
      <c r="AQ2">
        <f>市道占用申請!T33</f>
        <v>0</v>
      </c>
      <c r="AR2">
        <f>市道占用申請!F34</f>
        <v>0</v>
      </c>
      <c r="AS2">
        <f>市道占用申請!M34</f>
        <v>0</v>
      </c>
      <c r="AT2">
        <f>市道占用申請!T34</f>
        <v>0</v>
      </c>
      <c r="AU2" s="25">
        <f>市道占用申請!F38</f>
        <v>0</v>
      </c>
      <c r="AV2">
        <f>市道占用申請!M38</f>
        <v>0</v>
      </c>
      <c r="AW2" t="b">
        <v>1</v>
      </c>
      <c r="AX2" t="b">
        <v>0</v>
      </c>
      <c r="AY2" t="str">
        <f>IF(AX2=FALSE,"",市道占用申請!W3)</f>
        <v/>
      </c>
      <c r="AZ2" s="27" t="str">
        <f>IF(AX2=FALSE,"",市道占用申請!T4)</f>
        <v/>
      </c>
      <c r="BA2" t="str">
        <f>IF(市道占用申請!A40="","",市道占用申請!A40)</f>
        <v/>
      </c>
      <c r="BB2" t="str">
        <f>IF(市道占用申請!A41="","",市道占用申請!A41)</f>
        <v/>
      </c>
      <c r="BC2" t="str">
        <f>IF(市道占用申請!A42="","",市道占用申請!A42)</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市道占用申請</vt:lpstr>
      <vt:lpstr>DATA転送用（シートの削除等しないでくださいね）</vt:lpstr>
      <vt:lpstr>市道占用申請!Print_Area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2025-11-18T06:35:51Z</cp:lastPrinted>
  <dcterms:created xsi:type="dcterms:W3CDTF">2025-09-05T06:19:22Z</dcterms:created>
  <dcterms:modified xsi:type="dcterms:W3CDTF">2025-12-08T04:54:14Z</dcterms:modified>
</cp:coreProperties>
</file>