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360" yWindow="120" windowWidth="12120" windowHeight="8790" tabRatio="858" firstSheet="5" activeTab="13"/>
  </bookViews>
  <sheets>
    <sheet name="表紙" sheetId="112" r:id="rId1"/>
    <sheet name="記載要領" sheetId="102" r:id="rId2"/>
    <sheet name="様式第10号－1" sheetId="91" r:id="rId3"/>
    <sheet name="様式第10号-2" sheetId="131" r:id="rId4"/>
    <sheet name="様式第10号-3" sheetId="132" r:id="rId5"/>
    <sheet name="様式第10号-4" sheetId="90" r:id="rId6"/>
    <sheet name="様式第10号-5" sheetId="92" r:id="rId7"/>
    <sheet name="様式第10号-6" sheetId="121" r:id="rId8"/>
    <sheet name="様式第10号-7記載例" sheetId="128" r:id="rId9"/>
    <sheet name="様式第10号-7" sheetId="93" r:id="rId10"/>
    <sheet name="様式第10号-8" sheetId="94" r:id="rId11"/>
    <sheet name="様式第10号-9" sheetId="123" r:id="rId12"/>
    <sheet name="様式第10号-10" sheetId="124" r:id="rId13"/>
    <sheet name="様式第10号-11" sheetId="129" r:id="rId14"/>
  </sheets>
  <definedNames>
    <definedName name="_xlnm._FilterDatabase" localSheetId="12" hidden="1">'様式第10号-10'!$A$2:$V$51</definedName>
    <definedName name="_xlnm._FilterDatabase" localSheetId="6" hidden="1">'様式第10号-5'!$A$2:$V$51</definedName>
    <definedName name="_xlnm._FilterDatabase" localSheetId="7" hidden="1">'様式第10号-6'!$A$2:$V$51</definedName>
    <definedName name="_xlnm._FilterDatabase" localSheetId="9" hidden="1">'様式第10号-7'!$A$1:$T$78</definedName>
    <definedName name="_xlnm._FilterDatabase" localSheetId="11" hidden="1">'様式第10号-9'!$A$2:$V$51</definedName>
    <definedName name="_xlnm.Print_Area" localSheetId="1">記載要領!$A$1:$B$18</definedName>
    <definedName name="_xlnm.Print_Area" localSheetId="0">表紙!$A$1:$D$31</definedName>
    <definedName name="_xlnm.Print_Area" localSheetId="2">'様式第10号－1'!$A$1:$S$14</definedName>
    <definedName name="_xlnm.Print_Area" localSheetId="12">'様式第10号-10'!$A$1:$T$57</definedName>
    <definedName name="_xlnm.Print_Area" localSheetId="3">'様式第10号-2'!$A$1:$R$29</definedName>
    <definedName name="_xlnm.Print_Area" localSheetId="4">'様式第10号-3'!$A$1:$V$38</definedName>
    <definedName name="_xlnm.Print_Area" localSheetId="5">'様式第10号-4'!$A$1:$T$21</definedName>
    <definedName name="_xlnm.Print_Area" localSheetId="6">'様式第10号-5'!$A$1:$T$55</definedName>
    <definedName name="_xlnm.Print_Area" localSheetId="7">'様式第10号-6'!$A$1:$T$57</definedName>
    <definedName name="_xlnm.Print_Area" localSheetId="9">'様式第10号-7'!$A$1:$T$79</definedName>
    <definedName name="_xlnm.Print_Area" localSheetId="8">'様式第10号-7記載例'!$A$1:$M$41</definedName>
    <definedName name="_xlnm.Print_Area" localSheetId="10">'様式第10号-8'!$A$1:$U$58</definedName>
    <definedName name="_xlnm.Print_Area" localSheetId="11">'様式第10号-9'!$A$1:$T$56</definedName>
    <definedName name="_xlnm.Print_Titles" localSheetId="9">'様式第10号-7'!$1:$4</definedName>
    <definedName name="労務単価">#REF!</definedName>
  </definedNames>
  <calcPr calcId="145621"/>
</workbook>
</file>

<file path=xl/calcChain.xml><?xml version="1.0" encoding="utf-8"?>
<calcChain xmlns="http://schemas.openxmlformats.org/spreadsheetml/2006/main">
  <c r="T10" i="90" l="1"/>
  <c r="R25" i="131"/>
  <c r="R24" i="131"/>
  <c r="O25" i="131"/>
  <c r="O24" i="131"/>
  <c r="L25" i="131"/>
  <c r="L24" i="131"/>
  <c r="I25" i="131"/>
  <c r="S9" i="91"/>
  <c r="S8" i="91"/>
  <c r="S6" i="91"/>
  <c r="T50" i="94"/>
  <c r="S50" i="94"/>
  <c r="R50" i="94"/>
  <c r="Q50" i="94"/>
  <c r="P50" i="94"/>
  <c r="O50" i="94"/>
  <c r="N50" i="94"/>
  <c r="M50" i="94"/>
  <c r="L50" i="94"/>
  <c r="K50" i="94"/>
  <c r="J50" i="94"/>
  <c r="I50" i="94"/>
  <c r="H50" i="94"/>
  <c r="G50" i="94"/>
  <c r="F50" i="94"/>
  <c r="T27" i="94"/>
  <c r="S27" i="94"/>
  <c r="R27" i="94"/>
  <c r="Q27" i="94"/>
  <c r="P27" i="94"/>
  <c r="O27" i="94"/>
  <c r="N27" i="94"/>
  <c r="M27" i="94"/>
  <c r="L27" i="94"/>
  <c r="K27" i="94"/>
  <c r="J27" i="94"/>
  <c r="I27" i="94"/>
  <c r="H27" i="94"/>
  <c r="G27" i="94"/>
  <c r="F27" i="94"/>
  <c r="T16" i="94"/>
  <c r="S16" i="94"/>
  <c r="R16" i="94"/>
  <c r="Q16" i="94"/>
  <c r="P16" i="94"/>
  <c r="O16" i="94"/>
  <c r="N16" i="94"/>
  <c r="M16" i="94"/>
  <c r="L16" i="94"/>
  <c r="K16" i="94"/>
  <c r="J16" i="94"/>
  <c r="I16" i="94"/>
  <c r="H16" i="94"/>
  <c r="G16" i="94"/>
  <c r="F16" i="94"/>
  <c r="U16" i="94" s="1"/>
  <c r="U15" i="94"/>
  <c r="T39" i="94"/>
  <c r="S39" i="94"/>
  <c r="R39" i="94"/>
  <c r="Q39" i="94"/>
  <c r="P39" i="94"/>
  <c r="O39" i="94"/>
  <c r="N39" i="94"/>
  <c r="M39" i="94"/>
  <c r="L39" i="94"/>
  <c r="K39" i="94"/>
  <c r="J39" i="94"/>
  <c r="I39" i="94"/>
  <c r="H39" i="94"/>
  <c r="G39" i="94"/>
  <c r="F39" i="94"/>
  <c r="U38" i="94"/>
  <c r="T37" i="94"/>
  <c r="S37" i="94"/>
  <c r="R37" i="94"/>
  <c r="Q37" i="94"/>
  <c r="P37" i="94"/>
  <c r="O37" i="94"/>
  <c r="N37" i="94"/>
  <c r="M37" i="94"/>
  <c r="L37" i="94"/>
  <c r="K37" i="94"/>
  <c r="J37" i="94"/>
  <c r="I37" i="94"/>
  <c r="H37" i="94"/>
  <c r="G37" i="94"/>
  <c r="F37" i="94"/>
  <c r="U36" i="94"/>
  <c r="U39" i="94" l="1"/>
  <c r="U37" i="94"/>
  <c r="R23" i="131"/>
  <c r="Q22" i="131"/>
  <c r="Q26" i="131" s="1"/>
  <c r="Q27" i="131" s="1"/>
  <c r="Q28" i="131" s="1"/>
  <c r="R21" i="131"/>
  <c r="R20" i="131"/>
  <c r="R19" i="131"/>
  <c r="R18" i="131"/>
  <c r="Q17" i="131"/>
  <c r="P17" i="131"/>
  <c r="R17" i="131" s="1"/>
  <c r="R16" i="131"/>
  <c r="R15" i="131"/>
  <c r="R14" i="131"/>
  <c r="R13" i="131"/>
  <c r="R12" i="131"/>
  <c r="R11" i="131"/>
  <c r="R10" i="131"/>
  <c r="R9" i="131"/>
  <c r="R8" i="131"/>
  <c r="R7" i="131"/>
  <c r="R6" i="131"/>
  <c r="R5" i="131"/>
  <c r="Q4" i="131"/>
  <c r="P4" i="131"/>
  <c r="O23" i="131"/>
  <c r="O21" i="131"/>
  <c r="O20" i="131"/>
  <c r="O19" i="131"/>
  <c r="O18" i="131"/>
  <c r="N17" i="131"/>
  <c r="M17" i="131"/>
  <c r="O16" i="131"/>
  <c r="O15" i="131"/>
  <c r="O14" i="131"/>
  <c r="O13" i="131"/>
  <c r="O12" i="131"/>
  <c r="O11" i="131"/>
  <c r="O10" i="131"/>
  <c r="O9" i="131"/>
  <c r="O8" i="131"/>
  <c r="O7" i="131"/>
  <c r="O6" i="131"/>
  <c r="O5" i="131"/>
  <c r="N4" i="131"/>
  <c r="O4" i="131" s="1"/>
  <c r="M4" i="131"/>
  <c r="L23" i="131"/>
  <c r="L21" i="131"/>
  <c r="L20" i="131"/>
  <c r="L19" i="131"/>
  <c r="L18" i="131"/>
  <c r="K17" i="131"/>
  <c r="J17" i="131"/>
  <c r="L16" i="131"/>
  <c r="L15" i="131"/>
  <c r="L14" i="131"/>
  <c r="L13" i="131"/>
  <c r="L12" i="131"/>
  <c r="L11" i="131"/>
  <c r="L10" i="131"/>
  <c r="L9" i="131"/>
  <c r="L8" i="131"/>
  <c r="L7" i="131"/>
  <c r="L6" i="131"/>
  <c r="L5" i="131"/>
  <c r="K4" i="131"/>
  <c r="K22" i="131" s="1"/>
  <c r="K26" i="131" s="1"/>
  <c r="K27" i="131" s="1"/>
  <c r="K28" i="131" s="1"/>
  <c r="J4" i="131"/>
  <c r="J22" i="131" s="1"/>
  <c r="E25" i="131"/>
  <c r="D25" i="131"/>
  <c r="F25" i="131" s="1"/>
  <c r="I24" i="131"/>
  <c r="E24" i="131"/>
  <c r="D24" i="131"/>
  <c r="I23" i="131"/>
  <c r="E23" i="131"/>
  <c r="D23" i="131"/>
  <c r="I21" i="131"/>
  <c r="E21" i="131"/>
  <c r="D21" i="131"/>
  <c r="I20" i="131"/>
  <c r="E20" i="131"/>
  <c r="D20" i="131"/>
  <c r="I19" i="131"/>
  <c r="E19" i="131"/>
  <c r="D19" i="131"/>
  <c r="I18" i="131"/>
  <c r="E18" i="131"/>
  <c r="D18" i="131"/>
  <c r="H17" i="131"/>
  <c r="G17" i="131"/>
  <c r="I17" i="131" s="1"/>
  <c r="I16" i="131"/>
  <c r="E16" i="131"/>
  <c r="D16" i="131"/>
  <c r="I15" i="131"/>
  <c r="E15" i="131"/>
  <c r="D15" i="131"/>
  <c r="I14" i="131"/>
  <c r="E14" i="131"/>
  <c r="D14" i="131"/>
  <c r="I13" i="131"/>
  <c r="E13" i="131"/>
  <c r="D13" i="131"/>
  <c r="I12" i="131"/>
  <c r="E12" i="131"/>
  <c r="D12" i="131"/>
  <c r="I11" i="131"/>
  <c r="E11" i="131"/>
  <c r="D11" i="131"/>
  <c r="I10" i="131"/>
  <c r="E10" i="131"/>
  <c r="D10" i="131"/>
  <c r="I9" i="131"/>
  <c r="E9" i="131"/>
  <c r="D9" i="131"/>
  <c r="I8" i="131"/>
  <c r="E8" i="131"/>
  <c r="D8" i="131"/>
  <c r="I7" i="131"/>
  <c r="E7" i="131"/>
  <c r="D7" i="131"/>
  <c r="I6" i="131"/>
  <c r="E6" i="131"/>
  <c r="D6" i="131"/>
  <c r="I5" i="131"/>
  <c r="E5" i="131"/>
  <c r="D5" i="131"/>
  <c r="H4" i="131"/>
  <c r="H22" i="131" s="1"/>
  <c r="H26" i="131" s="1"/>
  <c r="H27" i="131" s="1"/>
  <c r="H28" i="131" s="1"/>
  <c r="G4" i="131"/>
  <c r="F7" i="91"/>
  <c r="E7" i="91"/>
  <c r="D7" i="91"/>
  <c r="C7" i="91"/>
  <c r="R10" i="91"/>
  <c r="R11" i="91" s="1"/>
  <c r="Q10" i="91"/>
  <c r="Q11" i="91" s="1"/>
  <c r="P10" i="91"/>
  <c r="P11" i="91" s="1"/>
  <c r="O10" i="91"/>
  <c r="O11" i="91" s="1"/>
  <c r="N10" i="91"/>
  <c r="N11" i="91" s="1"/>
  <c r="M10" i="91"/>
  <c r="M11" i="91" s="1"/>
  <c r="L10" i="91"/>
  <c r="L11" i="91" s="1"/>
  <c r="K10" i="91"/>
  <c r="K11" i="91" s="1"/>
  <c r="J10" i="91"/>
  <c r="J11" i="91" s="1"/>
  <c r="I10" i="91"/>
  <c r="I11" i="91" s="1"/>
  <c r="H10" i="91"/>
  <c r="H11" i="91" s="1"/>
  <c r="G10" i="91"/>
  <c r="G11" i="91" s="1"/>
  <c r="E10" i="91"/>
  <c r="E11" i="91" s="1"/>
  <c r="D10" i="91"/>
  <c r="D11" i="91" s="1"/>
  <c r="F10" i="91"/>
  <c r="F11" i="91" s="1"/>
  <c r="T5" i="129"/>
  <c r="T5" i="124"/>
  <c r="T5" i="121"/>
  <c r="T52" i="124"/>
  <c r="S51" i="123"/>
  <c r="R51" i="123"/>
  <c r="Q51" i="123"/>
  <c r="P51" i="123"/>
  <c r="O51" i="123"/>
  <c r="N51" i="123"/>
  <c r="M51" i="123"/>
  <c r="L51" i="123"/>
  <c r="K51" i="123"/>
  <c r="J51" i="123"/>
  <c r="I51" i="123"/>
  <c r="H51" i="123"/>
  <c r="G51" i="123"/>
  <c r="F51" i="123"/>
  <c r="E51" i="123"/>
  <c r="T52" i="123"/>
  <c r="U52" i="94"/>
  <c r="U48" i="94"/>
  <c r="U46" i="94"/>
  <c r="U44" i="94"/>
  <c r="U42" i="94"/>
  <c r="U40" i="94"/>
  <c r="U34" i="94"/>
  <c r="U32" i="94"/>
  <c r="U30" i="94"/>
  <c r="U29" i="94"/>
  <c r="U25" i="94"/>
  <c r="U23" i="94"/>
  <c r="U21" i="94"/>
  <c r="U19" i="94"/>
  <c r="U17" i="94"/>
  <c r="U13" i="94"/>
  <c r="U11" i="94"/>
  <c r="U9" i="94"/>
  <c r="U7" i="94"/>
  <c r="T55" i="94"/>
  <c r="S55" i="94"/>
  <c r="R55" i="94"/>
  <c r="Q55" i="94"/>
  <c r="P55" i="94"/>
  <c r="O55" i="94"/>
  <c r="N55" i="94"/>
  <c r="M55" i="94"/>
  <c r="L55" i="94"/>
  <c r="K55" i="94"/>
  <c r="J55" i="94"/>
  <c r="I55" i="94"/>
  <c r="H55" i="94"/>
  <c r="G55" i="94"/>
  <c r="F55" i="94"/>
  <c r="M38" i="128"/>
  <c r="L38" i="128"/>
  <c r="K38" i="128"/>
  <c r="J38" i="128"/>
  <c r="I38" i="128"/>
  <c r="H38" i="128"/>
  <c r="G38" i="128"/>
  <c r="F38" i="128"/>
  <c r="E38" i="128"/>
  <c r="M31" i="128"/>
  <c r="L31" i="128"/>
  <c r="K31" i="128"/>
  <c r="J31" i="128"/>
  <c r="I31" i="128"/>
  <c r="H31" i="128"/>
  <c r="G31" i="128"/>
  <c r="F31" i="128"/>
  <c r="E31" i="128"/>
  <c r="M35" i="128"/>
  <c r="L35" i="128"/>
  <c r="K35" i="128"/>
  <c r="J35" i="128"/>
  <c r="I35" i="128"/>
  <c r="H35" i="128"/>
  <c r="G35" i="128"/>
  <c r="F35" i="128"/>
  <c r="E35" i="128"/>
  <c r="M23" i="128"/>
  <c r="L23" i="128"/>
  <c r="L37" i="128" s="1"/>
  <c r="K23" i="128"/>
  <c r="J23" i="128"/>
  <c r="I23" i="128"/>
  <c r="H23" i="128"/>
  <c r="G23" i="128"/>
  <c r="F23" i="128"/>
  <c r="E23" i="128"/>
  <c r="M13" i="128"/>
  <c r="M37" i="128" s="1"/>
  <c r="L13" i="128"/>
  <c r="K13" i="128"/>
  <c r="K37" i="128" s="1"/>
  <c r="J13" i="128"/>
  <c r="I13" i="128"/>
  <c r="H13" i="128"/>
  <c r="G13" i="128"/>
  <c r="G37" i="128" s="1"/>
  <c r="F13" i="128"/>
  <c r="E13" i="128"/>
  <c r="E37" i="128" s="1"/>
  <c r="T74" i="93"/>
  <c r="T72" i="93"/>
  <c r="T71" i="93"/>
  <c r="T70" i="93"/>
  <c r="T68" i="93"/>
  <c r="T67" i="93"/>
  <c r="T66" i="93"/>
  <c r="T65" i="93"/>
  <c r="T64" i="93"/>
  <c r="T63" i="93"/>
  <c r="T62" i="93"/>
  <c r="T61" i="93"/>
  <c r="T60" i="93"/>
  <c r="T59" i="93"/>
  <c r="T58" i="93"/>
  <c r="T57" i="93"/>
  <c r="T56" i="93"/>
  <c r="T55" i="93"/>
  <c r="T54" i="93"/>
  <c r="T53" i="93"/>
  <c r="T52" i="93"/>
  <c r="T51" i="93"/>
  <c r="T50" i="93"/>
  <c r="T49" i="93"/>
  <c r="T48" i="93"/>
  <c r="T46" i="93"/>
  <c r="T45" i="93"/>
  <c r="T44" i="93"/>
  <c r="T43" i="93"/>
  <c r="T42" i="93"/>
  <c r="T41" i="93"/>
  <c r="T40" i="93"/>
  <c r="T39" i="93"/>
  <c r="T38" i="93"/>
  <c r="T37" i="93"/>
  <c r="T36" i="93"/>
  <c r="T35" i="93"/>
  <c r="T34" i="93"/>
  <c r="T33" i="93"/>
  <c r="T32" i="93"/>
  <c r="T31" i="93"/>
  <c r="T30" i="93"/>
  <c r="T29" i="93"/>
  <c r="T28" i="93"/>
  <c r="T27" i="93"/>
  <c r="T26" i="93"/>
  <c r="T24" i="93"/>
  <c r="T23" i="93"/>
  <c r="T22" i="93"/>
  <c r="T21" i="93"/>
  <c r="S76" i="93"/>
  <c r="R76" i="93"/>
  <c r="Q76" i="93"/>
  <c r="P76" i="93"/>
  <c r="O76" i="93"/>
  <c r="N76" i="93"/>
  <c r="M76" i="93"/>
  <c r="L76" i="93"/>
  <c r="K76" i="93"/>
  <c r="J76" i="93"/>
  <c r="I76" i="93"/>
  <c r="H76" i="93"/>
  <c r="G76" i="93"/>
  <c r="F76" i="93"/>
  <c r="E76" i="93"/>
  <c r="S73" i="93"/>
  <c r="R73" i="93"/>
  <c r="Q73" i="93"/>
  <c r="P73" i="93"/>
  <c r="O73" i="93"/>
  <c r="N73" i="93"/>
  <c r="M73" i="93"/>
  <c r="L73" i="93"/>
  <c r="K73" i="93"/>
  <c r="J73" i="93"/>
  <c r="I73" i="93"/>
  <c r="H73" i="93"/>
  <c r="G73" i="93"/>
  <c r="F73" i="93"/>
  <c r="E73" i="93"/>
  <c r="S69" i="93"/>
  <c r="R69" i="93"/>
  <c r="Q69" i="93"/>
  <c r="P69" i="93"/>
  <c r="O69" i="93"/>
  <c r="N69" i="93"/>
  <c r="M69" i="93"/>
  <c r="L69" i="93"/>
  <c r="K69" i="93"/>
  <c r="J69" i="93"/>
  <c r="I69" i="93"/>
  <c r="H69" i="93"/>
  <c r="G69" i="93"/>
  <c r="F69" i="93"/>
  <c r="E69" i="93"/>
  <c r="S47" i="93"/>
  <c r="R47" i="93"/>
  <c r="Q47" i="93"/>
  <c r="P47" i="93"/>
  <c r="O47" i="93"/>
  <c r="N47" i="93"/>
  <c r="M47" i="93"/>
  <c r="L47" i="93"/>
  <c r="K47" i="93"/>
  <c r="J47" i="93"/>
  <c r="I47" i="93"/>
  <c r="H47" i="93"/>
  <c r="G47" i="93"/>
  <c r="F47" i="93"/>
  <c r="E47" i="93"/>
  <c r="S25" i="93"/>
  <c r="R25" i="93"/>
  <c r="R75" i="93" s="1"/>
  <c r="Q25" i="93"/>
  <c r="P25" i="93"/>
  <c r="O25" i="93"/>
  <c r="N25" i="93"/>
  <c r="N75" i="93" s="1"/>
  <c r="M25" i="93"/>
  <c r="L25" i="93"/>
  <c r="K25" i="93"/>
  <c r="J25" i="93"/>
  <c r="J75" i="93" s="1"/>
  <c r="I25" i="93"/>
  <c r="H25" i="93"/>
  <c r="G25" i="93"/>
  <c r="F25" i="93"/>
  <c r="F75" i="93" s="1"/>
  <c r="E25" i="93"/>
  <c r="T52" i="121"/>
  <c r="T52" i="92"/>
  <c r="S19" i="90"/>
  <c r="R19" i="90"/>
  <c r="Q19" i="90"/>
  <c r="P19" i="90"/>
  <c r="O19" i="90"/>
  <c r="N19" i="90"/>
  <c r="M19" i="90"/>
  <c r="L19" i="90"/>
  <c r="K19" i="90"/>
  <c r="J19" i="90"/>
  <c r="I19" i="90"/>
  <c r="H19" i="90"/>
  <c r="G19" i="90"/>
  <c r="F19" i="90"/>
  <c r="E19" i="90"/>
  <c r="T4" i="90"/>
  <c r="T15" i="90"/>
  <c r="S17" i="90"/>
  <c r="R17" i="90"/>
  <c r="Q17" i="90"/>
  <c r="P17" i="90"/>
  <c r="O17" i="90"/>
  <c r="N17" i="90"/>
  <c r="M17" i="90"/>
  <c r="L17" i="90"/>
  <c r="K17" i="90"/>
  <c r="J17" i="90"/>
  <c r="I17" i="90"/>
  <c r="H17" i="90"/>
  <c r="G17" i="90"/>
  <c r="F17" i="90"/>
  <c r="E17" i="90"/>
  <c r="S9" i="90"/>
  <c r="R9" i="90"/>
  <c r="Q9" i="90"/>
  <c r="P9" i="90"/>
  <c r="O9" i="90"/>
  <c r="N9" i="90"/>
  <c r="M9" i="90"/>
  <c r="L9" i="90"/>
  <c r="K9" i="90"/>
  <c r="J9" i="90"/>
  <c r="I9" i="90"/>
  <c r="H9" i="90"/>
  <c r="G9" i="90"/>
  <c r="F9" i="90"/>
  <c r="E9" i="90"/>
  <c r="T26" i="94"/>
  <c r="S26" i="94"/>
  <c r="R26" i="94"/>
  <c r="Q26" i="94"/>
  <c r="P26" i="94"/>
  <c r="O26" i="94"/>
  <c r="N26" i="94"/>
  <c r="M26" i="94"/>
  <c r="L26" i="94"/>
  <c r="K26" i="94"/>
  <c r="J26" i="94"/>
  <c r="I26" i="94"/>
  <c r="H26" i="94"/>
  <c r="G26" i="94"/>
  <c r="F26" i="94"/>
  <c r="T24" i="94"/>
  <c r="S24" i="94"/>
  <c r="R24" i="94"/>
  <c r="Q24" i="94"/>
  <c r="P24" i="94"/>
  <c r="O24" i="94"/>
  <c r="N24" i="94"/>
  <c r="M24" i="94"/>
  <c r="L24" i="94"/>
  <c r="K24" i="94"/>
  <c r="J24" i="94"/>
  <c r="I24" i="94"/>
  <c r="H24" i="94"/>
  <c r="G24" i="94"/>
  <c r="F24" i="94"/>
  <c r="S14" i="90"/>
  <c r="S16" i="90" s="1"/>
  <c r="R14" i="90"/>
  <c r="Q14" i="90"/>
  <c r="Q16" i="90" s="1"/>
  <c r="P14" i="90"/>
  <c r="P16" i="90" s="1"/>
  <c r="O14" i="90"/>
  <c r="O16" i="90" s="1"/>
  <c r="N14" i="90"/>
  <c r="M14" i="90"/>
  <c r="L14" i="90"/>
  <c r="L16" i="90" s="1"/>
  <c r="K14" i="90"/>
  <c r="K16" i="90" s="1"/>
  <c r="J14" i="90"/>
  <c r="I14" i="90"/>
  <c r="I16" i="90" s="1"/>
  <c r="H14" i="90"/>
  <c r="G14" i="90"/>
  <c r="G16" i="90" s="1"/>
  <c r="F14" i="90"/>
  <c r="E14" i="90"/>
  <c r="F4" i="129"/>
  <c r="G4" i="129" s="1"/>
  <c r="H4" i="129" s="1"/>
  <c r="I4" i="129" s="1"/>
  <c r="J4" i="129" s="1"/>
  <c r="K4" i="129" s="1"/>
  <c r="L4" i="129" s="1"/>
  <c r="M4" i="129" s="1"/>
  <c r="N4" i="129" s="1"/>
  <c r="O4" i="129" s="1"/>
  <c r="P4" i="129" s="1"/>
  <c r="Q4" i="129" s="1"/>
  <c r="R4" i="129" s="1"/>
  <c r="S4" i="129" s="1"/>
  <c r="F4" i="124"/>
  <c r="G4" i="124" s="1"/>
  <c r="H4" i="124" s="1"/>
  <c r="I4" i="124" s="1"/>
  <c r="J4" i="124" s="1"/>
  <c r="K4" i="124" s="1"/>
  <c r="L4" i="124" s="1"/>
  <c r="M4" i="124" s="1"/>
  <c r="N4" i="124" s="1"/>
  <c r="O4" i="124" s="1"/>
  <c r="P4" i="124" s="1"/>
  <c r="Q4" i="124" s="1"/>
  <c r="R4" i="124" s="1"/>
  <c r="S4" i="124" s="1"/>
  <c r="F4" i="123"/>
  <c r="G4" i="123" s="1"/>
  <c r="H4" i="123" s="1"/>
  <c r="I4" i="123" s="1"/>
  <c r="J4" i="123" s="1"/>
  <c r="K4" i="123" s="1"/>
  <c r="L4" i="123" s="1"/>
  <c r="M4" i="123" s="1"/>
  <c r="N4" i="123" s="1"/>
  <c r="O4" i="123" s="1"/>
  <c r="P4" i="123" s="1"/>
  <c r="Q4" i="123" s="1"/>
  <c r="R4" i="123" s="1"/>
  <c r="S4" i="123" s="1"/>
  <c r="G4" i="94"/>
  <c r="H4" i="94" s="1"/>
  <c r="I4" i="94" s="1"/>
  <c r="J4" i="94" s="1"/>
  <c r="K4" i="94" s="1"/>
  <c r="L4" i="94" s="1"/>
  <c r="M4" i="94" s="1"/>
  <c r="N4" i="94" s="1"/>
  <c r="O4" i="94" s="1"/>
  <c r="P4" i="94" s="1"/>
  <c r="Q4" i="94" s="1"/>
  <c r="R4" i="94" s="1"/>
  <c r="S4" i="94" s="1"/>
  <c r="T4" i="94" s="1"/>
  <c r="F4" i="128"/>
  <c r="G4" i="128" s="1"/>
  <c r="H4" i="128" s="1"/>
  <c r="F4" i="93"/>
  <c r="G4" i="93" s="1"/>
  <c r="H4" i="93" s="1"/>
  <c r="I4" i="93" s="1"/>
  <c r="J4" i="93" s="1"/>
  <c r="K4" i="93" s="1"/>
  <c r="L4" i="93" s="1"/>
  <c r="M4" i="93" s="1"/>
  <c r="N4" i="93" s="1"/>
  <c r="O4" i="93" s="1"/>
  <c r="P4" i="93" s="1"/>
  <c r="Q4" i="93" s="1"/>
  <c r="R4" i="93" s="1"/>
  <c r="S4" i="93" s="1"/>
  <c r="F4" i="121"/>
  <c r="G4" i="121" s="1"/>
  <c r="H4" i="121" s="1"/>
  <c r="I4" i="121" s="1"/>
  <c r="J4" i="121" s="1"/>
  <c r="K4" i="121" s="1"/>
  <c r="L4" i="121" s="1"/>
  <c r="M4" i="121" s="1"/>
  <c r="N4" i="121" s="1"/>
  <c r="O4" i="121" s="1"/>
  <c r="P4" i="121" s="1"/>
  <c r="Q4" i="121" s="1"/>
  <c r="R4" i="121" s="1"/>
  <c r="S4" i="121" s="1"/>
  <c r="F4" i="92"/>
  <c r="G4" i="92" s="1"/>
  <c r="H4" i="92" s="1"/>
  <c r="I4" i="92" s="1"/>
  <c r="J4" i="92" s="1"/>
  <c r="K4" i="92" s="1"/>
  <c r="L4" i="92" s="1"/>
  <c r="M4" i="92" s="1"/>
  <c r="N4" i="92" s="1"/>
  <c r="O4" i="92" s="1"/>
  <c r="P4" i="92" s="1"/>
  <c r="Q4" i="92" s="1"/>
  <c r="R4" i="92" s="1"/>
  <c r="S4" i="92" s="1"/>
  <c r="D5" i="91"/>
  <c r="E5" i="91" s="1"/>
  <c r="F5" i="91" s="1"/>
  <c r="G5" i="91" s="1"/>
  <c r="H5" i="91" s="1"/>
  <c r="I5" i="91" s="1"/>
  <c r="J5" i="91" s="1"/>
  <c r="K5" i="91" s="1"/>
  <c r="L5" i="91" s="1"/>
  <c r="M5" i="91" s="1"/>
  <c r="N5" i="91" s="1"/>
  <c r="O5" i="91" s="1"/>
  <c r="P5" i="91" s="1"/>
  <c r="Q5" i="91" s="1"/>
  <c r="R5" i="91" s="1"/>
  <c r="F3" i="90"/>
  <c r="G3" i="90" s="1"/>
  <c r="H3" i="90" s="1"/>
  <c r="I3" i="90" s="1"/>
  <c r="J3" i="90" s="1"/>
  <c r="K3" i="90" s="1"/>
  <c r="L3" i="90" s="1"/>
  <c r="M3" i="90" s="1"/>
  <c r="N3" i="90" s="1"/>
  <c r="O3" i="90" s="1"/>
  <c r="P3" i="90" s="1"/>
  <c r="Q3" i="90" s="1"/>
  <c r="R3" i="90" s="1"/>
  <c r="S3" i="90" s="1"/>
  <c r="S50" i="129"/>
  <c r="R50" i="129"/>
  <c r="Q50" i="129"/>
  <c r="P50" i="129"/>
  <c r="O50" i="129"/>
  <c r="N50" i="129"/>
  <c r="M50" i="129"/>
  <c r="L50" i="129"/>
  <c r="K50" i="129"/>
  <c r="J50" i="129"/>
  <c r="I50" i="129"/>
  <c r="H50" i="129"/>
  <c r="G50" i="129"/>
  <c r="F50" i="129"/>
  <c r="E50" i="129"/>
  <c r="T48" i="129"/>
  <c r="S47" i="129"/>
  <c r="R47" i="129"/>
  <c r="Q47" i="129"/>
  <c r="P47" i="129"/>
  <c r="O47" i="129"/>
  <c r="N47" i="129"/>
  <c r="M47" i="129"/>
  <c r="L47" i="129"/>
  <c r="K47" i="129"/>
  <c r="J47" i="129"/>
  <c r="I47" i="129"/>
  <c r="H47" i="129"/>
  <c r="G47" i="129"/>
  <c r="F47" i="129"/>
  <c r="E47" i="129"/>
  <c r="T47" i="129" s="1"/>
  <c r="T45" i="129"/>
  <c r="S44" i="129"/>
  <c r="R44" i="129"/>
  <c r="Q44" i="129"/>
  <c r="P44" i="129"/>
  <c r="O44" i="129"/>
  <c r="N44" i="129"/>
  <c r="M44" i="129"/>
  <c r="L44" i="129"/>
  <c r="K44" i="129"/>
  <c r="J44" i="129"/>
  <c r="I44" i="129"/>
  <c r="H44" i="129"/>
  <c r="G44" i="129"/>
  <c r="F44" i="129"/>
  <c r="E44" i="129"/>
  <c r="T42" i="129"/>
  <c r="S41" i="129"/>
  <c r="R41" i="129"/>
  <c r="Q41" i="129"/>
  <c r="P41" i="129"/>
  <c r="O41" i="129"/>
  <c r="N41" i="129"/>
  <c r="M41" i="129"/>
  <c r="L41" i="129"/>
  <c r="K41" i="129"/>
  <c r="J41" i="129"/>
  <c r="I41" i="129"/>
  <c r="H41" i="129"/>
  <c r="G41" i="129"/>
  <c r="F41" i="129"/>
  <c r="E41" i="129"/>
  <c r="T39" i="129"/>
  <c r="S38" i="129"/>
  <c r="R38" i="129"/>
  <c r="Q38" i="129"/>
  <c r="P38" i="129"/>
  <c r="O38" i="129"/>
  <c r="N38" i="129"/>
  <c r="M38" i="129"/>
  <c r="L38" i="129"/>
  <c r="K38" i="129"/>
  <c r="J38" i="129"/>
  <c r="I38" i="129"/>
  <c r="H38" i="129"/>
  <c r="G38" i="129"/>
  <c r="F38" i="129"/>
  <c r="E38" i="129"/>
  <c r="T38" i="129"/>
  <c r="T36" i="129"/>
  <c r="S35" i="129"/>
  <c r="R35" i="129"/>
  <c r="Q35" i="129"/>
  <c r="P35" i="129"/>
  <c r="O35" i="129"/>
  <c r="N35" i="129"/>
  <c r="M35" i="129"/>
  <c r="L35" i="129"/>
  <c r="K35" i="129"/>
  <c r="J35" i="129"/>
  <c r="I35" i="129"/>
  <c r="H35" i="129"/>
  <c r="G35" i="129"/>
  <c r="F35" i="129"/>
  <c r="E35" i="129"/>
  <c r="T33" i="129"/>
  <c r="S32" i="129"/>
  <c r="R32" i="129"/>
  <c r="Q32" i="129"/>
  <c r="P32" i="129"/>
  <c r="O32" i="129"/>
  <c r="N32" i="129"/>
  <c r="M32" i="129"/>
  <c r="L32" i="129"/>
  <c r="K32" i="129"/>
  <c r="J32" i="129"/>
  <c r="I32" i="129"/>
  <c r="H32" i="129"/>
  <c r="G32" i="129"/>
  <c r="F32" i="129"/>
  <c r="E32" i="129"/>
  <c r="T30" i="129"/>
  <c r="S29" i="129"/>
  <c r="R29" i="129"/>
  <c r="Q29" i="129"/>
  <c r="P29" i="129"/>
  <c r="O29" i="129"/>
  <c r="N29" i="129"/>
  <c r="M29" i="129"/>
  <c r="L29" i="129"/>
  <c r="K29" i="129"/>
  <c r="J29" i="129"/>
  <c r="I29" i="129"/>
  <c r="H29" i="129"/>
  <c r="G29" i="129"/>
  <c r="F29" i="129"/>
  <c r="E29" i="129"/>
  <c r="T27" i="129"/>
  <c r="S26" i="129"/>
  <c r="R26" i="129"/>
  <c r="Q26" i="129"/>
  <c r="P26" i="129"/>
  <c r="O26" i="129"/>
  <c r="N26" i="129"/>
  <c r="M26" i="129"/>
  <c r="L26" i="129"/>
  <c r="K26" i="129"/>
  <c r="J26" i="129"/>
  <c r="I26" i="129"/>
  <c r="H26" i="129"/>
  <c r="G26" i="129"/>
  <c r="F26" i="129"/>
  <c r="E26" i="129"/>
  <c r="T26" i="129"/>
  <c r="T24" i="129"/>
  <c r="S23" i="129"/>
  <c r="R23" i="129"/>
  <c r="Q23" i="129"/>
  <c r="P23" i="129"/>
  <c r="O23" i="129"/>
  <c r="N23" i="129"/>
  <c r="M23" i="129"/>
  <c r="L23" i="129"/>
  <c r="K23" i="129"/>
  <c r="J23" i="129"/>
  <c r="I23" i="129"/>
  <c r="H23" i="129"/>
  <c r="G23" i="129"/>
  <c r="F23" i="129"/>
  <c r="E23" i="129"/>
  <c r="T23" i="129" s="1"/>
  <c r="T21" i="129"/>
  <c r="S20" i="129"/>
  <c r="R20" i="129"/>
  <c r="Q20" i="129"/>
  <c r="P20" i="129"/>
  <c r="O20" i="129"/>
  <c r="N20" i="129"/>
  <c r="M20" i="129"/>
  <c r="L20" i="129"/>
  <c r="K20" i="129"/>
  <c r="J20" i="129"/>
  <c r="I20" i="129"/>
  <c r="H20" i="129"/>
  <c r="G20" i="129"/>
  <c r="F20" i="129"/>
  <c r="E20" i="129"/>
  <c r="T20" i="129" s="1"/>
  <c r="T18" i="129"/>
  <c r="S17" i="129"/>
  <c r="R17" i="129"/>
  <c r="Q17" i="129"/>
  <c r="P17" i="129"/>
  <c r="O17" i="129"/>
  <c r="N17" i="129"/>
  <c r="M17" i="129"/>
  <c r="L17" i="129"/>
  <c r="K17" i="129"/>
  <c r="J17" i="129"/>
  <c r="I17" i="129"/>
  <c r="H17" i="129"/>
  <c r="G17" i="129"/>
  <c r="F17" i="129"/>
  <c r="E17" i="129"/>
  <c r="T17" i="129" s="1"/>
  <c r="T15" i="129"/>
  <c r="S14" i="129"/>
  <c r="R14" i="129"/>
  <c r="Q14" i="129"/>
  <c r="P14" i="129"/>
  <c r="O14" i="129"/>
  <c r="N14" i="129"/>
  <c r="M14" i="129"/>
  <c r="L14" i="129"/>
  <c r="K14" i="129"/>
  <c r="J14" i="129"/>
  <c r="I14" i="129"/>
  <c r="H14" i="129"/>
  <c r="G14" i="129"/>
  <c r="F14" i="129"/>
  <c r="E14" i="129"/>
  <c r="T12" i="129"/>
  <c r="S11" i="129"/>
  <c r="R11" i="129"/>
  <c r="Q11" i="129"/>
  <c r="P11" i="129"/>
  <c r="O11" i="129"/>
  <c r="N11" i="129"/>
  <c r="M11" i="129"/>
  <c r="L11" i="129"/>
  <c r="K11" i="129"/>
  <c r="J11" i="129"/>
  <c r="I11" i="129"/>
  <c r="H11" i="129"/>
  <c r="G11" i="129"/>
  <c r="F11" i="129"/>
  <c r="E11" i="129"/>
  <c r="T9" i="129"/>
  <c r="S8" i="129"/>
  <c r="R8" i="129"/>
  <c r="Q8" i="129"/>
  <c r="P8" i="129"/>
  <c r="O8" i="129"/>
  <c r="N8" i="129"/>
  <c r="M8" i="129"/>
  <c r="L8" i="129"/>
  <c r="K8" i="129"/>
  <c r="J8" i="129"/>
  <c r="I8" i="129"/>
  <c r="H8" i="129"/>
  <c r="G8" i="129"/>
  <c r="F8" i="129"/>
  <c r="E8" i="129"/>
  <c r="T6" i="129"/>
  <c r="F11" i="124"/>
  <c r="E11" i="124"/>
  <c r="G6" i="94"/>
  <c r="F6" i="94"/>
  <c r="T9" i="93"/>
  <c r="T8" i="93"/>
  <c r="T7" i="93"/>
  <c r="T6" i="93"/>
  <c r="T5" i="93"/>
  <c r="T12" i="121"/>
  <c r="T9" i="121"/>
  <c r="T6" i="121"/>
  <c r="G8" i="121"/>
  <c r="F8" i="121"/>
  <c r="E8" i="121"/>
  <c r="T13" i="90"/>
  <c r="T12" i="90"/>
  <c r="T11" i="90"/>
  <c r="F16" i="90"/>
  <c r="E16" i="90"/>
  <c r="T8" i="90"/>
  <c r="T7" i="90"/>
  <c r="T6" i="90"/>
  <c r="T5" i="90"/>
  <c r="S12" i="91"/>
  <c r="T50" i="123"/>
  <c r="E50" i="121"/>
  <c r="E47" i="121"/>
  <c r="E44" i="121"/>
  <c r="E41" i="121"/>
  <c r="E38" i="121"/>
  <c r="E35" i="121"/>
  <c r="E32" i="121"/>
  <c r="E29" i="121"/>
  <c r="E26" i="121"/>
  <c r="E23" i="121"/>
  <c r="E20" i="121"/>
  <c r="E17" i="121"/>
  <c r="E14" i="121"/>
  <c r="E11" i="121"/>
  <c r="F50" i="121"/>
  <c r="F47" i="121"/>
  <c r="F44" i="121"/>
  <c r="F41" i="121"/>
  <c r="F38" i="121"/>
  <c r="F35" i="121"/>
  <c r="F32" i="121"/>
  <c r="F29" i="121"/>
  <c r="F26" i="121"/>
  <c r="F23" i="121"/>
  <c r="F20" i="121"/>
  <c r="F17" i="121"/>
  <c r="F14" i="121"/>
  <c r="F11" i="121"/>
  <c r="G50" i="121"/>
  <c r="G47" i="121"/>
  <c r="G44" i="121"/>
  <c r="G41" i="121"/>
  <c r="G38" i="121"/>
  <c r="G35" i="121"/>
  <c r="G32" i="121"/>
  <c r="G29" i="121"/>
  <c r="G26" i="121"/>
  <c r="G23" i="121"/>
  <c r="G20" i="121"/>
  <c r="G17" i="121"/>
  <c r="G14" i="121"/>
  <c r="G11" i="121"/>
  <c r="H50" i="121"/>
  <c r="H47" i="121"/>
  <c r="H44" i="121"/>
  <c r="H41" i="121"/>
  <c r="H38" i="121"/>
  <c r="H35" i="121"/>
  <c r="H32" i="121"/>
  <c r="H29" i="121"/>
  <c r="H26" i="121"/>
  <c r="H23" i="121"/>
  <c r="H20" i="121"/>
  <c r="H17" i="121"/>
  <c r="H14" i="121"/>
  <c r="H11" i="121"/>
  <c r="H8" i="121"/>
  <c r="I50" i="121"/>
  <c r="I47" i="121"/>
  <c r="I44" i="121"/>
  <c r="I41" i="121"/>
  <c r="I38" i="121"/>
  <c r="I35" i="121"/>
  <c r="I32" i="121"/>
  <c r="I29" i="121"/>
  <c r="I26" i="121"/>
  <c r="I23" i="121"/>
  <c r="I20" i="121"/>
  <c r="I17" i="121"/>
  <c r="I14" i="121"/>
  <c r="I11" i="121"/>
  <c r="I8" i="121"/>
  <c r="J50" i="121"/>
  <c r="J47" i="121"/>
  <c r="J44" i="121"/>
  <c r="J41" i="121"/>
  <c r="J38" i="121"/>
  <c r="J35" i="121"/>
  <c r="J32" i="121"/>
  <c r="J29" i="121"/>
  <c r="J26" i="121"/>
  <c r="J23" i="121"/>
  <c r="J20" i="121"/>
  <c r="J17" i="121"/>
  <c r="J14" i="121"/>
  <c r="J11" i="121"/>
  <c r="J8" i="121"/>
  <c r="K50" i="121"/>
  <c r="K47" i="121"/>
  <c r="K44" i="121"/>
  <c r="K41" i="121"/>
  <c r="K38" i="121"/>
  <c r="K35" i="121"/>
  <c r="K32" i="121"/>
  <c r="K29" i="121"/>
  <c r="K26" i="121"/>
  <c r="K23" i="121"/>
  <c r="K20" i="121"/>
  <c r="K17" i="121"/>
  <c r="K14" i="121"/>
  <c r="K11" i="121"/>
  <c r="K8" i="121"/>
  <c r="L50" i="121"/>
  <c r="L47" i="121"/>
  <c r="L44" i="121"/>
  <c r="L41" i="121"/>
  <c r="L38" i="121"/>
  <c r="L35" i="121"/>
  <c r="L32" i="121"/>
  <c r="L29" i="121"/>
  <c r="L26" i="121"/>
  <c r="L23" i="121"/>
  <c r="L20" i="121"/>
  <c r="L17" i="121"/>
  <c r="L14" i="121"/>
  <c r="L11" i="121"/>
  <c r="L8" i="121"/>
  <c r="M50" i="121"/>
  <c r="M47" i="121"/>
  <c r="M44" i="121"/>
  <c r="M41" i="121"/>
  <c r="M38" i="121"/>
  <c r="M35" i="121"/>
  <c r="M32" i="121"/>
  <c r="M29" i="121"/>
  <c r="M26" i="121"/>
  <c r="M23" i="121"/>
  <c r="M20" i="121"/>
  <c r="M17" i="121"/>
  <c r="M14" i="121"/>
  <c r="M11" i="121"/>
  <c r="M8" i="121"/>
  <c r="N50" i="121"/>
  <c r="N47" i="121"/>
  <c r="N44" i="121"/>
  <c r="N41" i="121"/>
  <c r="N38" i="121"/>
  <c r="N35" i="121"/>
  <c r="N32" i="121"/>
  <c r="N29" i="121"/>
  <c r="N26" i="121"/>
  <c r="N23" i="121"/>
  <c r="N20" i="121"/>
  <c r="N17" i="121"/>
  <c r="N14" i="121"/>
  <c r="N11" i="121"/>
  <c r="N8" i="121"/>
  <c r="O50" i="121"/>
  <c r="O47" i="121"/>
  <c r="O44" i="121"/>
  <c r="O41" i="121"/>
  <c r="O38" i="121"/>
  <c r="O35" i="121"/>
  <c r="O32" i="121"/>
  <c r="O29" i="121"/>
  <c r="O26" i="121"/>
  <c r="O23" i="121"/>
  <c r="O20" i="121"/>
  <c r="O17" i="121"/>
  <c r="O14" i="121"/>
  <c r="O11" i="121"/>
  <c r="O8" i="121"/>
  <c r="P50" i="121"/>
  <c r="P47" i="121"/>
  <c r="P44" i="121"/>
  <c r="P41" i="121"/>
  <c r="P38" i="121"/>
  <c r="P35" i="121"/>
  <c r="P32" i="121"/>
  <c r="P29" i="121"/>
  <c r="P26" i="121"/>
  <c r="P23" i="121"/>
  <c r="P20" i="121"/>
  <c r="P17" i="121"/>
  <c r="P14" i="121"/>
  <c r="P11" i="121"/>
  <c r="P8" i="121"/>
  <c r="Q50" i="121"/>
  <c r="Q47" i="121"/>
  <c r="Q44" i="121"/>
  <c r="Q41" i="121"/>
  <c r="Q38" i="121"/>
  <c r="Q35" i="121"/>
  <c r="Q32" i="121"/>
  <c r="Q29" i="121"/>
  <c r="Q26" i="121"/>
  <c r="Q23" i="121"/>
  <c r="Q20" i="121"/>
  <c r="Q17" i="121"/>
  <c r="Q14" i="121"/>
  <c r="Q11" i="121"/>
  <c r="Q8" i="121"/>
  <c r="R50" i="121"/>
  <c r="R47" i="121"/>
  <c r="R44" i="121"/>
  <c r="R41" i="121"/>
  <c r="R38" i="121"/>
  <c r="R35" i="121"/>
  <c r="R32" i="121"/>
  <c r="R29" i="121"/>
  <c r="R26" i="121"/>
  <c r="R23" i="121"/>
  <c r="R20" i="121"/>
  <c r="R17" i="121"/>
  <c r="R14" i="121"/>
  <c r="R11" i="121"/>
  <c r="R8" i="121"/>
  <c r="S50" i="121"/>
  <c r="S47" i="121"/>
  <c r="S44" i="121"/>
  <c r="S41" i="121"/>
  <c r="S38" i="121"/>
  <c r="S35" i="121"/>
  <c r="S32" i="121"/>
  <c r="S29" i="121"/>
  <c r="S26" i="121"/>
  <c r="S23" i="121"/>
  <c r="S20" i="121"/>
  <c r="S17" i="121"/>
  <c r="S14" i="121"/>
  <c r="S11" i="121"/>
  <c r="S8" i="121"/>
  <c r="E50" i="124"/>
  <c r="E47" i="124"/>
  <c r="E44" i="124"/>
  <c r="E41" i="124"/>
  <c r="E38" i="124"/>
  <c r="E35" i="124"/>
  <c r="E32" i="124"/>
  <c r="E29" i="124"/>
  <c r="E26" i="124"/>
  <c r="E23" i="124"/>
  <c r="E20" i="124"/>
  <c r="E17" i="124"/>
  <c r="E14" i="124"/>
  <c r="E8" i="124"/>
  <c r="F50" i="124"/>
  <c r="F47" i="124"/>
  <c r="F44" i="124"/>
  <c r="F41" i="124"/>
  <c r="F38" i="124"/>
  <c r="F35" i="124"/>
  <c r="F32" i="124"/>
  <c r="F29" i="124"/>
  <c r="F26" i="124"/>
  <c r="F23" i="124"/>
  <c r="F20" i="124"/>
  <c r="F17" i="124"/>
  <c r="F14" i="124"/>
  <c r="F8" i="124"/>
  <c r="G50" i="124"/>
  <c r="G47" i="124"/>
  <c r="G44" i="124"/>
  <c r="G41" i="124"/>
  <c r="G38" i="124"/>
  <c r="G35" i="124"/>
  <c r="G32" i="124"/>
  <c r="G29" i="124"/>
  <c r="G26" i="124"/>
  <c r="G23" i="124"/>
  <c r="G20" i="124"/>
  <c r="G17" i="124"/>
  <c r="G14" i="124"/>
  <c r="G11" i="124"/>
  <c r="G8" i="124"/>
  <c r="G51" i="124" s="1"/>
  <c r="H50" i="124"/>
  <c r="H47" i="124"/>
  <c r="H44" i="124"/>
  <c r="H41" i="124"/>
  <c r="H38" i="124"/>
  <c r="H35" i="124"/>
  <c r="H32" i="124"/>
  <c r="H29" i="124"/>
  <c r="H26" i="124"/>
  <c r="H23" i="124"/>
  <c r="H20" i="124"/>
  <c r="H17" i="124"/>
  <c r="H14" i="124"/>
  <c r="H11" i="124"/>
  <c r="H8" i="124"/>
  <c r="I50" i="124"/>
  <c r="I47" i="124"/>
  <c r="I44" i="124"/>
  <c r="I41" i="124"/>
  <c r="I38" i="124"/>
  <c r="I35" i="124"/>
  <c r="I32" i="124"/>
  <c r="I29" i="124"/>
  <c r="I26" i="124"/>
  <c r="I23" i="124"/>
  <c r="I20" i="124"/>
  <c r="I17" i="124"/>
  <c r="I14" i="124"/>
  <c r="I11" i="124"/>
  <c r="I8" i="124"/>
  <c r="J50" i="124"/>
  <c r="J47" i="124"/>
  <c r="J44" i="124"/>
  <c r="J41" i="124"/>
  <c r="J38" i="124"/>
  <c r="J35" i="124"/>
  <c r="J32" i="124"/>
  <c r="J29" i="124"/>
  <c r="J26" i="124"/>
  <c r="J23" i="124"/>
  <c r="J20" i="124"/>
  <c r="J17" i="124"/>
  <c r="J14" i="124"/>
  <c r="J11" i="124"/>
  <c r="J8" i="124"/>
  <c r="K50" i="124"/>
  <c r="K47" i="124"/>
  <c r="K44" i="124"/>
  <c r="K41" i="124"/>
  <c r="K38" i="124"/>
  <c r="K35" i="124"/>
  <c r="K32" i="124"/>
  <c r="K29" i="124"/>
  <c r="K26" i="124"/>
  <c r="K23" i="124"/>
  <c r="K20" i="124"/>
  <c r="K17" i="124"/>
  <c r="K14" i="124"/>
  <c r="K11" i="124"/>
  <c r="K8" i="124"/>
  <c r="K51" i="124" s="1"/>
  <c r="L50" i="124"/>
  <c r="L47" i="124"/>
  <c r="L44" i="124"/>
  <c r="L41" i="124"/>
  <c r="L38" i="124"/>
  <c r="L35" i="124"/>
  <c r="L32" i="124"/>
  <c r="L29" i="124"/>
  <c r="L26" i="124"/>
  <c r="L23" i="124"/>
  <c r="L20" i="124"/>
  <c r="L17" i="124"/>
  <c r="L14" i="124"/>
  <c r="L11" i="124"/>
  <c r="L8" i="124"/>
  <c r="M50" i="124"/>
  <c r="M47" i="124"/>
  <c r="M44" i="124"/>
  <c r="M41" i="124"/>
  <c r="M38" i="124"/>
  <c r="M35" i="124"/>
  <c r="M32" i="124"/>
  <c r="M29" i="124"/>
  <c r="M26" i="124"/>
  <c r="M23" i="124"/>
  <c r="M20" i="124"/>
  <c r="M17" i="124"/>
  <c r="M14" i="124"/>
  <c r="M11" i="124"/>
  <c r="M8" i="124"/>
  <c r="N50" i="124"/>
  <c r="N47" i="124"/>
  <c r="N44" i="124"/>
  <c r="N41" i="124"/>
  <c r="N38" i="124"/>
  <c r="N35" i="124"/>
  <c r="N32" i="124"/>
  <c r="N29" i="124"/>
  <c r="N26" i="124"/>
  <c r="N23" i="124"/>
  <c r="N20" i="124"/>
  <c r="N17" i="124"/>
  <c r="N14" i="124"/>
  <c r="N11" i="124"/>
  <c r="N8" i="124"/>
  <c r="O50" i="124"/>
  <c r="O47" i="124"/>
  <c r="O44" i="124"/>
  <c r="O41" i="124"/>
  <c r="O38" i="124"/>
  <c r="O35" i="124"/>
  <c r="O32" i="124"/>
  <c r="O29" i="124"/>
  <c r="O26" i="124"/>
  <c r="O23" i="124"/>
  <c r="O20" i="124"/>
  <c r="O17" i="124"/>
  <c r="O14" i="124"/>
  <c r="O11" i="124"/>
  <c r="O8" i="124"/>
  <c r="O51" i="124" s="1"/>
  <c r="P50" i="124"/>
  <c r="P47" i="124"/>
  <c r="P44" i="124"/>
  <c r="P41" i="124"/>
  <c r="P38" i="124"/>
  <c r="P35" i="124"/>
  <c r="P32" i="124"/>
  <c r="P29" i="124"/>
  <c r="P26" i="124"/>
  <c r="P23" i="124"/>
  <c r="P20" i="124"/>
  <c r="P17" i="124"/>
  <c r="P14" i="124"/>
  <c r="P11" i="124"/>
  <c r="P8" i="124"/>
  <c r="Q50" i="124"/>
  <c r="Q47" i="124"/>
  <c r="Q44" i="124"/>
  <c r="Q41" i="124"/>
  <c r="Q38" i="124"/>
  <c r="Q35" i="124"/>
  <c r="Q32" i="124"/>
  <c r="Q29" i="124"/>
  <c r="Q26" i="124"/>
  <c r="Q23" i="124"/>
  <c r="Q20" i="124"/>
  <c r="Q17" i="124"/>
  <c r="Q14" i="124"/>
  <c r="Q11" i="124"/>
  <c r="Q8" i="124"/>
  <c r="R50" i="124"/>
  <c r="R47" i="124"/>
  <c r="R44" i="124"/>
  <c r="R41" i="124"/>
  <c r="R38" i="124"/>
  <c r="R35" i="124"/>
  <c r="R32" i="124"/>
  <c r="R29" i="124"/>
  <c r="R26" i="124"/>
  <c r="R23" i="124"/>
  <c r="R20" i="124"/>
  <c r="R17" i="124"/>
  <c r="R14" i="124"/>
  <c r="R11" i="124"/>
  <c r="R8" i="124"/>
  <c r="S50" i="124"/>
  <c r="S47" i="124"/>
  <c r="S44" i="124"/>
  <c r="T44" i="124" s="1"/>
  <c r="S41" i="124"/>
  <c r="S38" i="124"/>
  <c r="S35" i="124"/>
  <c r="S32" i="124"/>
  <c r="S29" i="124"/>
  <c r="S26" i="124"/>
  <c r="S23" i="124"/>
  <c r="S20" i="124"/>
  <c r="T20" i="124" s="1"/>
  <c r="S17" i="124"/>
  <c r="S14" i="124"/>
  <c r="S11" i="124"/>
  <c r="S8" i="124"/>
  <c r="S51" i="124" s="1"/>
  <c r="E51" i="92"/>
  <c r="F51" i="92"/>
  <c r="G51" i="92"/>
  <c r="H51" i="92"/>
  <c r="I51" i="92"/>
  <c r="J51" i="92"/>
  <c r="K51" i="92"/>
  <c r="L51" i="92"/>
  <c r="M51" i="92"/>
  <c r="N51" i="92"/>
  <c r="O51" i="92"/>
  <c r="P51" i="92"/>
  <c r="Q51" i="92"/>
  <c r="R51" i="92"/>
  <c r="S51" i="92"/>
  <c r="H16" i="90"/>
  <c r="J16" i="90"/>
  <c r="M16" i="90"/>
  <c r="N16" i="90"/>
  <c r="R16" i="90"/>
  <c r="T38" i="121"/>
  <c r="T26" i="121"/>
  <c r="T6" i="124"/>
  <c r="T9" i="124"/>
  <c r="T12" i="124"/>
  <c r="T15" i="124"/>
  <c r="T18" i="124"/>
  <c r="T21" i="124"/>
  <c r="T24" i="124"/>
  <c r="T27" i="124"/>
  <c r="T30" i="124"/>
  <c r="T33" i="124"/>
  <c r="T36" i="124"/>
  <c r="T39" i="124"/>
  <c r="T42" i="124"/>
  <c r="T45" i="124"/>
  <c r="T48" i="124"/>
  <c r="T5" i="123"/>
  <c r="T6" i="123"/>
  <c r="T7" i="123"/>
  <c r="T8" i="123"/>
  <c r="T9" i="123"/>
  <c r="T10" i="123"/>
  <c r="T11" i="123"/>
  <c r="T12" i="123"/>
  <c r="T13" i="123"/>
  <c r="T14" i="123"/>
  <c r="T15" i="123"/>
  <c r="T16" i="123"/>
  <c r="T17" i="123"/>
  <c r="T18" i="123"/>
  <c r="T19" i="123"/>
  <c r="T20" i="123"/>
  <c r="T21" i="123"/>
  <c r="T22" i="123"/>
  <c r="T23" i="123"/>
  <c r="T24" i="123"/>
  <c r="T25" i="123"/>
  <c r="T26" i="123"/>
  <c r="T27" i="123"/>
  <c r="T28" i="123"/>
  <c r="T29" i="123"/>
  <c r="T30" i="123"/>
  <c r="T31" i="123"/>
  <c r="T32" i="123"/>
  <c r="T33" i="123"/>
  <c r="T34" i="123"/>
  <c r="T35" i="123"/>
  <c r="T36" i="123"/>
  <c r="T37" i="123"/>
  <c r="T38" i="123"/>
  <c r="T39" i="123"/>
  <c r="T40" i="123"/>
  <c r="T41" i="123"/>
  <c r="T42" i="123"/>
  <c r="T43" i="123"/>
  <c r="T44" i="123"/>
  <c r="T45" i="123"/>
  <c r="T46" i="123"/>
  <c r="T47" i="123"/>
  <c r="T48" i="123"/>
  <c r="T49" i="123"/>
  <c r="F49" i="94"/>
  <c r="G49" i="94"/>
  <c r="H49" i="94"/>
  <c r="I49" i="94"/>
  <c r="J49" i="94"/>
  <c r="K49" i="94"/>
  <c r="L49" i="94"/>
  <c r="M49" i="94"/>
  <c r="N49" i="94"/>
  <c r="O49" i="94"/>
  <c r="P49" i="94"/>
  <c r="Q49" i="94"/>
  <c r="R49" i="94"/>
  <c r="S49" i="94"/>
  <c r="T49" i="94"/>
  <c r="F45" i="94"/>
  <c r="G45" i="94"/>
  <c r="H45" i="94"/>
  <c r="I45" i="94"/>
  <c r="J45" i="94"/>
  <c r="K45" i="94"/>
  <c r="L45" i="94"/>
  <c r="M45" i="94"/>
  <c r="N45" i="94"/>
  <c r="O45" i="94"/>
  <c r="P45" i="94"/>
  <c r="Q45" i="94"/>
  <c r="R45" i="94"/>
  <c r="S45" i="94"/>
  <c r="T45" i="94"/>
  <c r="T20" i="93"/>
  <c r="T19" i="93"/>
  <c r="T18" i="93"/>
  <c r="T17" i="93"/>
  <c r="T16" i="93"/>
  <c r="T15" i="93"/>
  <c r="T14" i="93"/>
  <c r="T13" i="93"/>
  <c r="T12" i="93"/>
  <c r="T11" i="93"/>
  <c r="T10" i="93"/>
  <c r="T15" i="121"/>
  <c r="T18" i="121"/>
  <c r="T21" i="121"/>
  <c r="T24" i="121"/>
  <c r="T27" i="121"/>
  <c r="T30" i="121"/>
  <c r="T33" i="121"/>
  <c r="T36" i="121"/>
  <c r="T39" i="121"/>
  <c r="T42" i="121"/>
  <c r="T45" i="121"/>
  <c r="T48" i="121"/>
  <c r="T5" i="92"/>
  <c r="T24" i="92"/>
  <c r="T23" i="92"/>
  <c r="T22" i="92"/>
  <c r="T21" i="92"/>
  <c r="T20" i="92"/>
  <c r="T19" i="92"/>
  <c r="T18" i="92"/>
  <c r="T17" i="92"/>
  <c r="T16" i="92"/>
  <c r="T15" i="92"/>
  <c r="T14" i="92"/>
  <c r="T13" i="92"/>
  <c r="T12" i="92"/>
  <c r="T11" i="92"/>
  <c r="T10" i="92"/>
  <c r="T9" i="92"/>
  <c r="T8" i="92"/>
  <c r="T7" i="92"/>
  <c r="T38" i="92"/>
  <c r="T37" i="92"/>
  <c r="T36" i="92"/>
  <c r="T35" i="92"/>
  <c r="T34" i="92"/>
  <c r="T33" i="92"/>
  <c r="T32" i="92"/>
  <c r="T31" i="92"/>
  <c r="T30" i="92"/>
  <c r="T29" i="92"/>
  <c r="T28" i="92"/>
  <c r="T27" i="92"/>
  <c r="T26" i="92"/>
  <c r="T25" i="92"/>
  <c r="T39" i="92"/>
  <c r="T40" i="92"/>
  <c r="T41" i="92"/>
  <c r="T42" i="92"/>
  <c r="T43" i="92"/>
  <c r="T44" i="92"/>
  <c r="T45" i="92"/>
  <c r="T46" i="92"/>
  <c r="T47" i="92"/>
  <c r="T48" i="92"/>
  <c r="T49" i="92"/>
  <c r="T50" i="92"/>
  <c r="T6" i="94"/>
  <c r="T8" i="94"/>
  <c r="T10" i="94"/>
  <c r="T12" i="94"/>
  <c r="T14" i="94"/>
  <c r="T18" i="94"/>
  <c r="T20" i="94"/>
  <c r="T22" i="94"/>
  <c r="T31" i="94"/>
  <c r="T33" i="94"/>
  <c r="T35" i="94"/>
  <c r="T41" i="94"/>
  <c r="T43" i="94"/>
  <c r="T47" i="94"/>
  <c r="S6" i="94"/>
  <c r="S8" i="94"/>
  <c r="S10" i="94"/>
  <c r="S12" i="94"/>
  <c r="S14" i="94"/>
  <c r="S18" i="94"/>
  <c r="S20" i="94"/>
  <c r="S22" i="94"/>
  <c r="S31" i="94"/>
  <c r="S33" i="94"/>
  <c r="S35" i="94"/>
  <c r="S41" i="94"/>
  <c r="S43" i="94"/>
  <c r="S47" i="94"/>
  <c r="R6" i="94"/>
  <c r="R8" i="94"/>
  <c r="R10" i="94"/>
  <c r="R12" i="94"/>
  <c r="R14" i="94"/>
  <c r="R18" i="94"/>
  <c r="R20" i="94"/>
  <c r="R22" i="94"/>
  <c r="R31" i="94"/>
  <c r="R33" i="94"/>
  <c r="R35" i="94"/>
  <c r="R41" i="94"/>
  <c r="R43" i="94"/>
  <c r="R47" i="94"/>
  <c r="Q6" i="94"/>
  <c r="Q8" i="94"/>
  <c r="Q10" i="94"/>
  <c r="Q12" i="94"/>
  <c r="Q14" i="94"/>
  <c r="Q18" i="94"/>
  <c r="Q20" i="94"/>
  <c r="Q22" i="94"/>
  <c r="Q31" i="94"/>
  <c r="Q33" i="94"/>
  <c r="Q35" i="94"/>
  <c r="Q41" i="94"/>
  <c r="Q43" i="94"/>
  <c r="Q47" i="94"/>
  <c r="P6" i="94"/>
  <c r="P8" i="94"/>
  <c r="P10" i="94"/>
  <c r="P12" i="94"/>
  <c r="P14" i="94"/>
  <c r="P18" i="94"/>
  <c r="P20" i="94"/>
  <c r="P22" i="94"/>
  <c r="P31" i="94"/>
  <c r="P33" i="94"/>
  <c r="P35" i="94"/>
  <c r="P41" i="94"/>
  <c r="P43" i="94"/>
  <c r="P47" i="94"/>
  <c r="O6" i="94"/>
  <c r="O8" i="94"/>
  <c r="O10" i="94"/>
  <c r="O12" i="94"/>
  <c r="O14" i="94"/>
  <c r="O18" i="94"/>
  <c r="O20" i="94"/>
  <c r="O22" i="94"/>
  <c r="O31" i="94"/>
  <c r="O33" i="94"/>
  <c r="O35" i="94"/>
  <c r="O41" i="94"/>
  <c r="O43" i="94"/>
  <c r="O47" i="94"/>
  <c r="N6" i="94"/>
  <c r="N8" i="94"/>
  <c r="N10" i="94"/>
  <c r="N12" i="94"/>
  <c r="N14" i="94"/>
  <c r="N18" i="94"/>
  <c r="N20" i="94"/>
  <c r="N22" i="94"/>
  <c r="N31" i="94"/>
  <c r="N33" i="94"/>
  <c r="N35" i="94"/>
  <c r="N41" i="94"/>
  <c r="N43" i="94"/>
  <c r="N47" i="94"/>
  <c r="M6" i="94"/>
  <c r="M8" i="94"/>
  <c r="M10" i="94"/>
  <c r="M12" i="94"/>
  <c r="M14" i="94"/>
  <c r="M18" i="94"/>
  <c r="M20" i="94"/>
  <c r="M22" i="94"/>
  <c r="M31" i="94"/>
  <c r="M33" i="94"/>
  <c r="M35" i="94"/>
  <c r="M41" i="94"/>
  <c r="M43" i="94"/>
  <c r="M47" i="94"/>
  <c r="L6" i="94"/>
  <c r="L8" i="94"/>
  <c r="L10" i="94"/>
  <c r="L12" i="94"/>
  <c r="L14" i="94"/>
  <c r="L18" i="94"/>
  <c r="L20" i="94"/>
  <c r="L22" i="94"/>
  <c r="L31" i="94"/>
  <c r="L33" i="94"/>
  <c r="L35" i="94"/>
  <c r="L41" i="94"/>
  <c r="L43" i="94"/>
  <c r="L47" i="94"/>
  <c r="K6" i="94"/>
  <c r="K8" i="94"/>
  <c r="K10" i="94"/>
  <c r="K12" i="94"/>
  <c r="K14" i="94"/>
  <c r="K18" i="94"/>
  <c r="K20" i="94"/>
  <c r="K22" i="94"/>
  <c r="K31" i="94"/>
  <c r="K33" i="94"/>
  <c r="K35" i="94"/>
  <c r="K41" i="94"/>
  <c r="K43" i="94"/>
  <c r="K47" i="94"/>
  <c r="J6" i="94"/>
  <c r="J8" i="94"/>
  <c r="J10" i="94"/>
  <c r="J12" i="94"/>
  <c r="J14" i="94"/>
  <c r="J18" i="94"/>
  <c r="J20" i="94"/>
  <c r="J22" i="94"/>
  <c r="J31" i="94"/>
  <c r="J33" i="94"/>
  <c r="J35" i="94"/>
  <c r="J41" i="94"/>
  <c r="J43" i="94"/>
  <c r="J47" i="94"/>
  <c r="I6" i="94"/>
  <c r="I8" i="94"/>
  <c r="I10" i="94"/>
  <c r="I12" i="94"/>
  <c r="I14" i="94"/>
  <c r="I18" i="94"/>
  <c r="I20" i="94"/>
  <c r="I22" i="94"/>
  <c r="I31" i="94"/>
  <c r="I33" i="94"/>
  <c r="I35" i="94"/>
  <c r="I41" i="94"/>
  <c r="I43" i="94"/>
  <c r="I47" i="94"/>
  <c r="H6" i="94"/>
  <c r="H8" i="94"/>
  <c r="H10" i="94"/>
  <c r="H12" i="94"/>
  <c r="H14" i="94"/>
  <c r="H18" i="94"/>
  <c r="H20" i="94"/>
  <c r="H22" i="94"/>
  <c r="H31" i="94"/>
  <c r="H33" i="94"/>
  <c r="H35" i="94"/>
  <c r="H41" i="94"/>
  <c r="H43" i="94"/>
  <c r="H47" i="94"/>
  <c r="G8" i="94"/>
  <c r="G10" i="94"/>
  <c r="G12" i="94"/>
  <c r="G14" i="94"/>
  <c r="G18" i="94"/>
  <c r="G20" i="94"/>
  <c r="G22" i="94"/>
  <c r="G31" i="94"/>
  <c r="G33" i="94"/>
  <c r="G35" i="94"/>
  <c r="G41" i="94"/>
  <c r="G43" i="94"/>
  <c r="G47" i="94"/>
  <c r="F8" i="94"/>
  <c r="F10" i="94"/>
  <c r="F12" i="94"/>
  <c r="F14" i="94"/>
  <c r="F18" i="94"/>
  <c r="F20" i="94"/>
  <c r="F22" i="94"/>
  <c r="F31" i="94"/>
  <c r="F33" i="94"/>
  <c r="F35" i="94"/>
  <c r="F41" i="94"/>
  <c r="F43" i="94"/>
  <c r="U43" i="94" s="1"/>
  <c r="F47" i="94"/>
  <c r="S53" i="94"/>
  <c r="R53" i="94"/>
  <c r="Q53" i="94"/>
  <c r="O53" i="94"/>
  <c r="N53" i="94"/>
  <c r="M53" i="94"/>
  <c r="L53" i="94"/>
  <c r="U47" i="94"/>
  <c r="T6" i="92"/>
  <c r="U5" i="94"/>
  <c r="H51" i="129"/>
  <c r="L51" i="129"/>
  <c r="T50" i="129"/>
  <c r="H53" i="94"/>
  <c r="I37" i="128"/>
  <c r="T50" i="121" l="1"/>
  <c r="H37" i="128"/>
  <c r="H51" i="94"/>
  <c r="H28" i="94"/>
  <c r="J28" i="94"/>
  <c r="L28" i="94"/>
  <c r="N28" i="94"/>
  <c r="P28" i="94"/>
  <c r="R28" i="94"/>
  <c r="T28" i="94"/>
  <c r="P51" i="129"/>
  <c r="T14" i="90"/>
  <c r="T16" i="90" s="1"/>
  <c r="E75" i="93"/>
  <c r="G75" i="93"/>
  <c r="I75" i="93"/>
  <c r="K75" i="93"/>
  <c r="M75" i="93"/>
  <c r="O75" i="93"/>
  <c r="Q75" i="93"/>
  <c r="S75" i="93"/>
  <c r="J37" i="128"/>
  <c r="S7" i="91"/>
  <c r="F14" i="131"/>
  <c r="F21" i="131"/>
  <c r="L17" i="131"/>
  <c r="O17" i="131"/>
  <c r="R4" i="131"/>
  <c r="T11" i="129"/>
  <c r="T9" i="90"/>
  <c r="F37" i="128"/>
  <c r="T8" i="129"/>
  <c r="T29" i="129"/>
  <c r="T51" i="123"/>
  <c r="J51" i="94"/>
  <c r="L51" i="94"/>
  <c r="P51" i="94"/>
  <c r="R51" i="94"/>
  <c r="T51" i="94"/>
  <c r="G51" i="94"/>
  <c r="K51" i="94"/>
  <c r="M51" i="94"/>
  <c r="Q28" i="94"/>
  <c r="N51" i="94"/>
  <c r="F51" i="94"/>
  <c r="I51" i="94"/>
  <c r="I28" i="94"/>
  <c r="K28" i="94"/>
  <c r="M28" i="94"/>
  <c r="O51" i="94"/>
  <c r="O28" i="94"/>
  <c r="Q51" i="94"/>
  <c r="S51" i="94"/>
  <c r="S28" i="94"/>
  <c r="G28" i="94"/>
  <c r="U31" i="94"/>
  <c r="F28" i="94"/>
  <c r="F54" i="94" s="1"/>
  <c r="H75" i="93"/>
  <c r="L75" i="93"/>
  <c r="P75" i="93"/>
  <c r="N51" i="121"/>
  <c r="R51" i="121"/>
  <c r="J51" i="121"/>
  <c r="G18" i="90"/>
  <c r="K18" i="90"/>
  <c r="O18" i="90"/>
  <c r="S18" i="90"/>
  <c r="T14" i="129"/>
  <c r="T32" i="129"/>
  <c r="E51" i="129"/>
  <c r="I51" i="129"/>
  <c r="M51" i="129"/>
  <c r="Q51" i="129"/>
  <c r="G51" i="129"/>
  <c r="K51" i="129"/>
  <c r="O51" i="129"/>
  <c r="S51" i="129"/>
  <c r="F51" i="129"/>
  <c r="J51" i="129"/>
  <c r="N51" i="129"/>
  <c r="R51" i="129"/>
  <c r="T35" i="129"/>
  <c r="T44" i="129"/>
  <c r="T41" i="129"/>
  <c r="R51" i="124"/>
  <c r="Q51" i="124"/>
  <c r="N51" i="124"/>
  <c r="M51" i="124"/>
  <c r="T41" i="124"/>
  <c r="J51" i="124"/>
  <c r="T32" i="124"/>
  <c r="I51" i="124"/>
  <c r="T35" i="124"/>
  <c r="T14" i="124"/>
  <c r="T26" i="124"/>
  <c r="T38" i="124"/>
  <c r="F51" i="124"/>
  <c r="T29" i="124"/>
  <c r="T23" i="124"/>
  <c r="T47" i="124"/>
  <c r="T50" i="124"/>
  <c r="P51" i="124"/>
  <c r="L51" i="124"/>
  <c r="H51" i="124"/>
  <c r="T17" i="124"/>
  <c r="E51" i="124"/>
  <c r="T11" i="124"/>
  <c r="U35" i="94"/>
  <c r="U24" i="94"/>
  <c r="T54" i="94"/>
  <c r="U55" i="94"/>
  <c r="J53" i="94"/>
  <c r="U26" i="94"/>
  <c r="G53" i="94"/>
  <c r="I53" i="94"/>
  <c r="F53" i="94"/>
  <c r="K53" i="94"/>
  <c r="P54" i="94"/>
  <c r="U22" i="94"/>
  <c r="U6" i="94"/>
  <c r="J54" i="94"/>
  <c r="U27" i="94"/>
  <c r="U14" i="94"/>
  <c r="U8" i="94"/>
  <c r="P53" i="94"/>
  <c r="T53" i="94"/>
  <c r="U33" i="94"/>
  <c r="U18" i="94"/>
  <c r="U10" i="94"/>
  <c r="R54" i="94"/>
  <c r="U45" i="94"/>
  <c r="U49" i="94"/>
  <c r="U20" i="94"/>
  <c r="T47" i="93"/>
  <c r="T69" i="93"/>
  <c r="T73" i="93"/>
  <c r="T76" i="93"/>
  <c r="T17" i="121"/>
  <c r="T29" i="121"/>
  <c r="T41" i="121"/>
  <c r="T11" i="121"/>
  <c r="T23" i="121"/>
  <c r="T35" i="121"/>
  <c r="T47" i="121"/>
  <c r="G51" i="121"/>
  <c r="P51" i="121"/>
  <c r="L51" i="121"/>
  <c r="H51" i="121"/>
  <c r="F51" i="121"/>
  <c r="S51" i="121"/>
  <c r="Q51" i="121"/>
  <c r="O51" i="121"/>
  <c r="M51" i="121"/>
  <c r="K51" i="121"/>
  <c r="I51" i="121"/>
  <c r="T20" i="121"/>
  <c r="T32" i="121"/>
  <c r="T44" i="121"/>
  <c r="T14" i="121"/>
  <c r="T51" i="92"/>
  <c r="E18" i="90"/>
  <c r="I18" i="90"/>
  <c r="M18" i="90"/>
  <c r="Q18" i="90"/>
  <c r="T17" i="90"/>
  <c r="H18" i="90"/>
  <c r="L18" i="90"/>
  <c r="P18" i="90"/>
  <c r="F18" i="90"/>
  <c r="J18" i="90"/>
  <c r="N18" i="90"/>
  <c r="R18" i="90"/>
  <c r="T19" i="90"/>
  <c r="F18" i="131"/>
  <c r="F23" i="131"/>
  <c r="P22" i="131"/>
  <c r="E4" i="131"/>
  <c r="N22" i="131"/>
  <c r="N26" i="131" s="1"/>
  <c r="N27" i="131" s="1"/>
  <c r="N28" i="131" s="1"/>
  <c r="F5" i="131"/>
  <c r="F8" i="131"/>
  <c r="M22" i="131"/>
  <c r="J26" i="131"/>
  <c r="L22" i="131"/>
  <c r="F7" i="131"/>
  <c r="F15" i="131"/>
  <c r="F20" i="131"/>
  <c r="D4" i="131"/>
  <c r="F10" i="131"/>
  <c r="E17" i="131"/>
  <c r="F19" i="131"/>
  <c r="F24" i="131"/>
  <c r="L4" i="131"/>
  <c r="D17" i="131"/>
  <c r="F17" i="131" s="1"/>
  <c r="G22" i="131"/>
  <c r="I22" i="131" s="1"/>
  <c r="F6" i="131"/>
  <c r="F12" i="131"/>
  <c r="F11" i="131"/>
  <c r="F13" i="131"/>
  <c r="F9" i="131"/>
  <c r="F16" i="131"/>
  <c r="G26" i="131"/>
  <c r="I4" i="131"/>
  <c r="E51" i="121"/>
  <c r="T25" i="93"/>
  <c r="T8" i="124"/>
  <c r="U12" i="94"/>
  <c r="U50" i="94"/>
  <c r="U41" i="94"/>
  <c r="T8" i="121"/>
  <c r="S10" i="91"/>
  <c r="S11" i="91" s="1"/>
  <c r="S14" i="91" s="1"/>
  <c r="J27" i="131" l="1"/>
  <c r="L26" i="131"/>
  <c r="T51" i="121"/>
  <c r="G27" i="131"/>
  <c r="I26" i="131"/>
  <c r="U28" i="94"/>
  <c r="T51" i="124"/>
  <c r="T75" i="93"/>
  <c r="Q54" i="94"/>
  <c r="L54" i="94"/>
  <c r="T52" i="129"/>
  <c r="T51" i="129"/>
  <c r="U53" i="94"/>
  <c r="K54" i="94"/>
  <c r="M54" i="94"/>
  <c r="H54" i="94"/>
  <c r="G54" i="94"/>
  <c r="S54" i="94"/>
  <c r="N54" i="94"/>
  <c r="O54" i="94"/>
  <c r="U51" i="94"/>
  <c r="I54" i="94"/>
  <c r="T18" i="90"/>
  <c r="P26" i="131"/>
  <c r="R22" i="131"/>
  <c r="E22" i="131"/>
  <c r="E26" i="131" s="1"/>
  <c r="E27" i="131" s="1"/>
  <c r="E28" i="131" s="1"/>
  <c r="M26" i="131"/>
  <c r="O22" i="131"/>
  <c r="D22" i="131"/>
  <c r="D26" i="131" s="1"/>
  <c r="F4" i="131"/>
  <c r="S13" i="91"/>
  <c r="P27" i="131" l="1"/>
  <c r="R26" i="131"/>
  <c r="I27" i="131"/>
  <c r="G28" i="131"/>
  <c r="I28" i="131" s="1"/>
  <c r="D27" i="131"/>
  <c r="F26" i="131"/>
  <c r="M27" i="131"/>
  <c r="O26" i="131"/>
  <c r="J28" i="131"/>
  <c r="L28" i="131" s="1"/>
  <c r="L27" i="131"/>
  <c r="U54" i="94"/>
  <c r="F22" i="131"/>
  <c r="M28" i="131" l="1"/>
  <c r="O28" i="131" s="1"/>
  <c r="O27" i="131"/>
  <c r="D28" i="131"/>
  <c r="F28" i="131" s="1"/>
  <c r="F27" i="131"/>
  <c r="P28" i="131"/>
  <c r="R28" i="131" s="1"/>
  <c r="R27" i="131"/>
</calcChain>
</file>

<file path=xl/sharedStrings.xml><?xml version="1.0" encoding="utf-8"?>
<sst xmlns="http://schemas.openxmlformats.org/spreadsheetml/2006/main" count="1039" uniqueCount="339">
  <si>
    <t>（単位：千円）</t>
    <rPh sb="1" eb="3">
      <t>タンイ</t>
    </rPh>
    <rPh sb="4" eb="6">
      <t>センエン</t>
    </rPh>
    <phoneticPr fontId="2"/>
  </si>
  <si>
    <t>日勤者</t>
    <rPh sb="0" eb="3">
      <t>ニッキンシャ</t>
    </rPh>
    <phoneticPr fontId="2"/>
  </si>
  <si>
    <t>直勤者</t>
    <rPh sb="0" eb="1">
      <t>チョク</t>
    </rPh>
    <rPh sb="1" eb="2">
      <t>キンム</t>
    </rPh>
    <rPh sb="2" eb="3">
      <t>シャ</t>
    </rPh>
    <phoneticPr fontId="2"/>
  </si>
  <si>
    <t>排ガス処理設備工事</t>
  </si>
  <si>
    <t>小　計</t>
  </si>
  <si>
    <t>総　計</t>
  </si>
  <si>
    <t>人</t>
    <rPh sb="0" eb="1">
      <t>ニン</t>
    </rPh>
    <phoneticPr fontId="3"/>
  </si>
  <si>
    <t>―</t>
    <phoneticPr fontId="2"/>
  </si>
  <si>
    <t>余熱利用設備工事</t>
    <rPh sb="0" eb="2">
      <t>ヨネツ</t>
    </rPh>
    <rPh sb="2" eb="4">
      <t>リヨウ</t>
    </rPh>
    <rPh sb="4" eb="6">
      <t>セツビ</t>
    </rPh>
    <rPh sb="6" eb="8">
      <t>コウジ</t>
    </rPh>
    <phoneticPr fontId="2"/>
  </si>
  <si>
    <t>燃焼ガス冷却設備工事</t>
    <rPh sb="0" eb="2">
      <t>ネンショウ</t>
    </rPh>
    <rPh sb="4" eb="6">
      <t>レイキャク</t>
    </rPh>
    <rPh sb="6" eb="8">
      <t>セツビ</t>
    </rPh>
    <rPh sb="8" eb="10">
      <t>コウジ</t>
    </rPh>
    <phoneticPr fontId="2"/>
  </si>
  <si>
    <t>3年</t>
    <rPh sb="1" eb="2">
      <t>ネン</t>
    </rPh>
    <phoneticPr fontId="4"/>
  </si>
  <si>
    <t>毎年</t>
    <rPh sb="0" eb="2">
      <t>マイトシ</t>
    </rPh>
    <phoneticPr fontId="2"/>
  </si>
  <si>
    <t>様式名</t>
    <rPh sb="0" eb="2">
      <t>ヨウシキ</t>
    </rPh>
    <rPh sb="2" eb="3">
      <t>メイ</t>
    </rPh>
    <phoneticPr fontId="2"/>
  </si>
  <si>
    <t>内容</t>
    <rPh sb="0" eb="2">
      <t>ナイヨウ</t>
    </rPh>
    <phoneticPr fontId="2"/>
  </si>
  <si>
    <t>代表企業名</t>
    <rPh sb="0" eb="2">
      <t>ダイヒョウ</t>
    </rPh>
    <rPh sb="2" eb="4">
      <t>キギョウ</t>
    </rPh>
    <rPh sb="4" eb="5">
      <t>メイ</t>
    </rPh>
    <phoneticPr fontId="2"/>
  </si>
  <si>
    <t>人数（人）及び給与</t>
    <rPh sb="0" eb="2">
      <t>ニンズウ</t>
    </rPh>
    <rPh sb="3" eb="4">
      <t>ニン</t>
    </rPh>
    <rPh sb="5" eb="6">
      <t>オヨ</t>
    </rPh>
    <rPh sb="7" eb="9">
      <t>キュウヨ</t>
    </rPh>
    <phoneticPr fontId="3"/>
  </si>
  <si>
    <t>※記入欄が足りない場合は適宜追加すること。</t>
    <rPh sb="1" eb="3">
      <t>キニュウ</t>
    </rPh>
    <rPh sb="3" eb="4">
      <t>ラン</t>
    </rPh>
    <rPh sb="5" eb="6">
      <t>タ</t>
    </rPh>
    <rPh sb="9" eb="11">
      <t>バアイ</t>
    </rPh>
    <rPh sb="12" eb="14">
      <t>テキギ</t>
    </rPh>
    <rPh sb="14" eb="16">
      <t>ツイカ</t>
    </rPh>
    <phoneticPr fontId="2"/>
  </si>
  <si>
    <t>法定点検・定期点検等費用</t>
    <rPh sb="0" eb="2">
      <t>ホウテイ</t>
    </rPh>
    <rPh sb="2" eb="4">
      <t>テンケン</t>
    </rPh>
    <rPh sb="5" eb="7">
      <t>テイキ</t>
    </rPh>
    <rPh sb="7" eb="9">
      <t>テンケン</t>
    </rPh>
    <rPh sb="9" eb="10">
      <t>トウ</t>
    </rPh>
    <rPh sb="10" eb="12">
      <t>ヒヨウ</t>
    </rPh>
    <phoneticPr fontId="2"/>
  </si>
  <si>
    <t>排水処理設備工事</t>
    <rPh sb="0" eb="4">
      <t>ハイスイショリ</t>
    </rPh>
    <rPh sb="4" eb="6">
      <t>セツビ</t>
    </rPh>
    <rPh sb="6" eb="8">
      <t>コウジ</t>
    </rPh>
    <phoneticPr fontId="2"/>
  </si>
  <si>
    <t>電気設備工事</t>
    <rPh sb="0" eb="2">
      <t>デンキ</t>
    </rPh>
    <rPh sb="2" eb="4">
      <t>セツビ</t>
    </rPh>
    <rPh sb="4" eb="6">
      <t>コウジ</t>
    </rPh>
    <phoneticPr fontId="2"/>
  </si>
  <si>
    <t>収入</t>
    <rPh sb="0" eb="2">
      <t>シュウニュウ</t>
    </rPh>
    <phoneticPr fontId="2"/>
  </si>
  <si>
    <t>本工事費</t>
    <rPh sb="0" eb="1">
      <t>ホン</t>
    </rPh>
    <rPh sb="1" eb="4">
      <t>コウジヒ</t>
    </rPh>
    <phoneticPr fontId="2"/>
  </si>
  <si>
    <t>１．機械工事</t>
    <rPh sb="2" eb="4">
      <t>キカイ</t>
    </rPh>
    <phoneticPr fontId="2"/>
  </si>
  <si>
    <t>２．土木・建築工事</t>
    <rPh sb="2" eb="4">
      <t>ドボク</t>
    </rPh>
    <rPh sb="5" eb="7">
      <t>ケンチク</t>
    </rPh>
    <phoneticPr fontId="2"/>
  </si>
  <si>
    <t>建築工事</t>
    <rPh sb="0" eb="2">
      <t>ケンチク</t>
    </rPh>
    <rPh sb="2" eb="4">
      <t>コウジ</t>
    </rPh>
    <phoneticPr fontId="2"/>
  </si>
  <si>
    <t>土木工事・外構工事</t>
    <rPh sb="0" eb="2">
      <t>ドボク</t>
    </rPh>
    <rPh sb="2" eb="4">
      <t>コウジ</t>
    </rPh>
    <rPh sb="5" eb="6">
      <t>ガイ</t>
    </rPh>
    <rPh sb="6" eb="7">
      <t>コウ</t>
    </rPh>
    <rPh sb="7" eb="9">
      <t>コウジ</t>
    </rPh>
    <phoneticPr fontId="2"/>
  </si>
  <si>
    <t>建築機械設備工事</t>
    <rPh sb="0" eb="2">
      <t>ケンチク</t>
    </rPh>
    <rPh sb="2" eb="4">
      <t>キカイ</t>
    </rPh>
    <rPh sb="4" eb="6">
      <t>セツビ</t>
    </rPh>
    <rPh sb="6" eb="8">
      <t>コウジ</t>
    </rPh>
    <phoneticPr fontId="2"/>
  </si>
  <si>
    <t>建築電気設備工事</t>
    <rPh sb="0" eb="2">
      <t>ケンチク</t>
    </rPh>
    <rPh sb="2" eb="4">
      <t>デンキ</t>
    </rPh>
    <rPh sb="4" eb="6">
      <t>セツビ</t>
    </rPh>
    <rPh sb="6" eb="8">
      <t>コウジ</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</si>
  <si>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</si>
  <si>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</si>
  <si>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</si>
  <si>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　　雑設備工事</t>
    <rPh sb="2" eb="3">
      <t>ザツ</t>
    </rPh>
    <rPh sb="3" eb="5">
      <t>セツビ</t>
    </rPh>
    <rPh sb="5" eb="7">
      <t>コウジ</t>
    </rPh>
    <phoneticPr fontId="2"/>
  </si>
  <si>
    <t>全体工事費</t>
    <rPh sb="0" eb="2">
      <t>ゼンタイ</t>
    </rPh>
    <rPh sb="2" eb="5">
      <t>コウジヒ</t>
    </rPh>
    <phoneticPr fontId="2"/>
  </si>
  <si>
    <t>直接工事費計</t>
    <rPh sb="0" eb="2">
      <t>チョクセツ</t>
    </rPh>
    <rPh sb="2" eb="5">
      <t>コウジヒ</t>
    </rPh>
    <rPh sb="5" eb="6">
      <t>ケイ</t>
    </rPh>
    <phoneticPr fontId="2"/>
  </si>
  <si>
    <t>全体計画に対する率（進捗率）</t>
    <rPh sb="10" eb="12">
      <t>シンチョク</t>
    </rPh>
    <phoneticPr fontId="2"/>
  </si>
  <si>
    <t>支出</t>
    <rPh sb="0" eb="2">
      <t>シシュツ</t>
    </rPh>
    <phoneticPr fontId="2"/>
  </si>
  <si>
    <t>運営期間
合計</t>
    <rPh sb="0" eb="2">
      <t>ウンエイ</t>
    </rPh>
    <rPh sb="2" eb="4">
      <t>キカン</t>
    </rPh>
    <rPh sb="5" eb="7">
      <t>ゴウケイ</t>
    </rPh>
    <phoneticPr fontId="2"/>
  </si>
  <si>
    <t>（単位：円）</t>
    <rPh sb="1" eb="3">
      <t>タンイ</t>
    </rPh>
    <rPh sb="4" eb="5">
      <t>エン</t>
    </rPh>
    <phoneticPr fontId="2"/>
  </si>
  <si>
    <t>量及び金額</t>
    <rPh sb="0" eb="1">
      <t>リョウ</t>
    </rPh>
    <rPh sb="1" eb="2">
      <t>オヨ</t>
    </rPh>
    <rPh sb="3" eb="5">
      <t>キンガク</t>
    </rPh>
    <phoneticPr fontId="3"/>
  </si>
  <si>
    <t>（量）</t>
    <rPh sb="1" eb="2">
      <t>リョウ</t>
    </rPh>
    <phoneticPr fontId="3"/>
  </si>
  <si>
    <t>合計</t>
    <rPh sb="0" eb="1">
      <t>ゴウ</t>
    </rPh>
    <rPh sb="1" eb="2">
      <t>ケイ</t>
    </rPh>
    <phoneticPr fontId="3"/>
  </si>
  <si>
    <t>※記入欄が足りない場合は，適宜追加すること。</t>
    <rPh sb="1" eb="3">
      <t>キニュウ</t>
    </rPh>
    <rPh sb="3" eb="4">
      <t>ラン</t>
    </rPh>
    <rPh sb="5" eb="6">
      <t>タ</t>
    </rPh>
    <rPh sb="9" eb="11">
      <t>バアイ</t>
    </rPh>
    <rPh sb="13" eb="15">
      <t>テキギ</t>
    </rPh>
    <rPh sb="15" eb="17">
      <t>ツイカ</t>
    </rPh>
    <phoneticPr fontId="2"/>
  </si>
  <si>
    <t>(単価)</t>
    <rPh sb="1" eb="3">
      <t>タンカ</t>
    </rPh>
    <phoneticPr fontId="3"/>
  </si>
  <si>
    <t>頻度</t>
    <phoneticPr fontId="3"/>
  </si>
  <si>
    <t>5年</t>
    <rPh sb="1" eb="2">
      <t>ネン</t>
    </rPh>
    <phoneticPr fontId="4"/>
  </si>
  <si>
    <t>受入供給設備</t>
    <rPh sb="0" eb="2">
      <t>ウケイレ</t>
    </rPh>
    <rPh sb="2" eb="4">
      <t>キョウキュウ</t>
    </rPh>
    <rPh sb="4" eb="6">
      <t>セツビ</t>
    </rPh>
    <phoneticPr fontId="2"/>
  </si>
  <si>
    <t>法定2年</t>
    <rPh sb="0" eb="2">
      <t>ホウテイ</t>
    </rPh>
    <rPh sb="3" eb="4">
      <t>ネン</t>
    </rPh>
    <phoneticPr fontId="2"/>
  </si>
  <si>
    <t>排ガス処理設備</t>
    <rPh sb="0" eb="1">
      <t>ハイ</t>
    </rPh>
    <rPh sb="3" eb="5">
      <t>ショリ</t>
    </rPh>
    <rPh sb="5" eb="7">
      <t>セツビ</t>
    </rPh>
    <phoneticPr fontId="2"/>
  </si>
  <si>
    <t>－</t>
    <phoneticPr fontId="3"/>
  </si>
  <si>
    <t>その他</t>
    <rPh sb="2" eb="3">
      <t>タ</t>
    </rPh>
    <phoneticPr fontId="2"/>
  </si>
  <si>
    <t>合　　計</t>
    <rPh sb="0" eb="1">
      <t>ゴウ</t>
    </rPh>
    <rPh sb="3" eb="4">
      <t>ケイ</t>
    </rPh>
    <phoneticPr fontId="2"/>
  </si>
  <si>
    <t>区                分</t>
  </si>
  <si>
    <t>通風設備工事</t>
    <rPh sb="0" eb="2">
      <t>ツウフウ</t>
    </rPh>
    <rPh sb="2" eb="4">
      <t>セツビ</t>
    </rPh>
    <rPh sb="4" eb="6">
      <t>コウジ</t>
    </rPh>
    <phoneticPr fontId="2"/>
  </si>
  <si>
    <t>灰出し設備工事</t>
    <rPh sb="0" eb="1">
      <t>ハイ</t>
    </rPh>
    <rPh sb="1" eb="2">
      <t>ダ</t>
    </rPh>
    <rPh sb="3" eb="5">
      <t>セツビ</t>
    </rPh>
    <rPh sb="5" eb="7">
      <t>コウジ</t>
    </rPh>
    <phoneticPr fontId="2"/>
  </si>
  <si>
    <t>給水設備工事</t>
    <rPh sb="0" eb="2">
      <t>キュウスイ</t>
    </rPh>
    <rPh sb="2" eb="4">
      <t>セツビ</t>
    </rPh>
    <rPh sb="4" eb="6">
      <t>コウジ</t>
    </rPh>
    <phoneticPr fontId="2"/>
  </si>
  <si>
    <t>燃焼設備工事</t>
    <rPh sb="0" eb="2">
      <t>ネンショウ</t>
    </rPh>
    <rPh sb="2" eb="4">
      <t>セツビ</t>
    </rPh>
    <rPh sb="4" eb="6">
      <t>コウジ</t>
    </rPh>
    <phoneticPr fontId="2"/>
  </si>
  <si>
    <t>（変動的費用：ｔ単価）</t>
    <rPh sb="1" eb="3">
      <t>ヘンドウ</t>
    </rPh>
    <rPh sb="3" eb="4">
      <t>テキ</t>
    </rPh>
    <rPh sb="4" eb="6">
      <t>ヒヨウ</t>
    </rPh>
    <rPh sb="8" eb="10">
      <t>タンカ</t>
    </rPh>
    <phoneticPr fontId="2"/>
  </si>
  <si>
    <t>※記入欄が足りない場合は、適宜追加すること。</t>
    <rPh sb="1" eb="3">
      <t>キニュウ</t>
    </rPh>
    <rPh sb="3" eb="4">
      <t>ラン</t>
    </rPh>
    <rPh sb="5" eb="6">
      <t>タ</t>
    </rPh>
    <rPh sb="9" eb="11">
      <t>バアイ</t>
    </rPh>
    <rPh sb="13" eb="15">
      <t>テキギ</t>
    </rPh>
    <rPh sb="15" eb="17">
      <t>ツイカ</t>
    </rPh>
    <phoneticPr fontId="2"/>
  </si>
  <si>
    <t>量、単価及び金額</t>
    <rPh sb="0" eb="1">
      <t>リョウ</t>
    </rPh>
    <rPh sb="2" eb="4">
      <t>タンカ</t>
    </rPh>
    <rPh sb="4" eb="5">
      <t>オヨ</t>
    </rPh>
    <rPh sb="6" eb="8">
      <t>キンガク</t>
    </rPh>
    <phoneticPr fontId="3"/>
  </si>
  <si>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2"/>
  </si>
  <si>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2"/>
  </si>
  <si>
    <r>
      <t>5</t>
    </r>
    <r>
      <rPr>
        <sz val="11"/>
        <rFont val="ＭＳ Ｐゴシック"/>
        <family val="3"/>
        <charset val="128"/>
      </rPr>
      <t>年</t>
    </r>
    <rPh sb="1" eb="2">
      <t>ネン</t>
    </rPh>
    <phoneticPr fontId="4"/>
  </si>
  <si>
    <r>
      <t>4</t>
    </r>
    <r>
      <rPr>
        <sz val="11"/>
        <rFont val="ＭＳ Ｐゴシック"/>
        <family val="3"/>
        <charset val="128"/>
      </rPr>
      <t>年</t>
    </r>
    <rPh sb="1" eb="2">
      <t>ネン</t>
    </rPh>
    <phoneticPr fontId="4"/>
  </si>
  <si>
    <t>※保険料、履行保証料等については本欄に記載すること。なお、保険については何を対象とした保険であるのか分かるように記載すること。</t>
    <rPh sb="1" eb="4">
      <t>ホケンリョウ</t>
    </rPh>
    <rPh sb="5" eb="7">
      <t>リコウ</t>
    </rPh>
    <rPh sb="7" eb="10">
      <t>ホショウリョウ</t>
    </rPh>
    <rPh sb="10" eb="11">
      <t>ナド</t>
    </rPh>
    <rPh sb="16" eb="18">
      <t>ホンラン</t>
    </rPh>
    <rPh sb="19" eb="21">
      <t>キサイ</t>
    </rPh>
    <rPh sb="29" eb="31">
      <t>ホケン</t>
    </rPh>
    <rPh sb="36" eb="37">
      <t>ナニ</t>
    </rPh>
    <rPh sb="38" eb="40">
      <t>タイショウ</t>
    </rPh>
    <rPh sb="43" eb="45">
      <t>ホケン</t>
    </rPh>
    <rPh sb="50" eb="51">
      <t>ワ</t>
    </rPh>
    <rPh sb="56" eb="58">
      <t>キサイ</t>
    </rPh>
    <phoneticPr fontId="2"/>
  </si>
  <si>
    <t>補修費用</t>
    <rPh sb="0" eb="2">
      <t>ホシュウ</t>
    </rPh>
    <rPh sb="2" eb="4">
      <t>ヒヨウ</t>
    </rPh>
    <phoneticPr fontId="2"/>
  </si>
  <si>
    <t>更新費用</t>
    <rPh sb="0" eb="2">
      <t>コウシン</t>
    </rPh>
    <rPh sb="2" eb="4">
      <t>ヒヨウ</t>
    </rPh>
    <phoneticPr fontId="2"/>
  </si>
  <si>
    <t>事業費（①＋⑤）（千円）
（消費税抜き）</t>
    <rPh sb="0" eb="3">
      <t>ジギョウヒ</t>
    </rPh>
    <rPh sb="9" eb="11">
      <t>センエン</t>
    </rPh>
    <rPh sb="14" eb="17">
      <t>ショウヒゼイ</t>
    </rPh>
    <rPh sb="17" eb="18">
      <t>ヌ</t>
    </rPh>
    <phoneticPr fontId="2"/>
  </si>
  <si>
    <t>事業費（②＋⑥）（千円）
　（消費税込み）</t>
    <rPh sb="0" eb="3">
      <t>ジギョウヒ</t>
    </rPh>
    <rPh sb="9" eb="11">
      <t>センエン</t>
    </rPh>
    <rPh sb="15" eb="18">
      <t>ショウヒゼイ</t>
    </rPh>
    <rPh sb="18" eb="19">
      <t>コ</t>
    </rPh>
    <phoneticPr fontId="2"/>
  </si>
  <si>
    <t>交付対象外事業費　　　　　　　　　　　　　　　　　　　　　　　　　　　　　　　　　　　　　　　　　　　　　　　　　　　　　　　　　　　　　　　　　　　　　　　　　　　　　　（千円）</t>
    <rPh sb="0" eb="2">
      <t>コウフ</t>
    </rPh>
    <rPh sb="2" eb="5">
      <t>タイショウガイ</t>
    </rPh>
    <rPh sb="5" eb="8">
      <t>ジギョウヒ</t>
    </rPh>
    <rPh sb="87" eb="89">
      <t>センエン</t>
    </rPh>
    <phoneticPr fontId="2"/>
  </si>
  <si>
    <t>交付対象事業費　　　　　　　　　　　　　　　　　　　　　　　　　　　　　　　　　　　　　　　　　　　　　　　　　　　　　　　　　　　　　　　　　　　　　　　　　　　　　　（千円）</t>
    <rPh sb="0" eb="2">
      <t>コウフ</t>
    </rPh>
    <rPh sb="2" eb="4">
      <t>タイショウ</t>
    </rPh>
    <rPh sb="4" eb="7">
      <t>ジギョウヒ</t>
    </rPh>
    <rPh sb="86" eb="88">
      <t>センエン</t>
    </rPh>
    <phoneticPr fontId="2"/>
  </si>
  <si>
    <t>合計　　　　　　　　　　　　　　　　　　　　　　　　　　　　　　　　　　　　　　　　　　　　　　　　　　　　　　　　　　　　　　　　　　　　　　　　　　　　　　（千円）</t>
    <rPh sb="0" eb="1">
      <t>ゴウ</t>
    </rPh>
    <rPh sb="1" eb="2">
      <t>ケイ</t>
    </rPh>
    <rPh sb="81" eb="83">
      <t>センエン</t>
    </rPh>
    <phoneticPr fontId="2"/>
  </si>
  <si>
    <t>小計　　　　　　　　　　　　　　　　　　　　　　　　　　　　　　　　　　　　　　　　　　　　　　　　　　　　　　　　　　　　　　　　　　　　　　　　　　　　　　（千円）</t>
    <rPh sb="0" eb="1">
      <t>ショウ</t>
    </rPh>
    <rPh sb="1" eb="2">
      <t>ケイ</t>
    </rPh>
    <rPh sb="81" eb="83">
      <t>センエン</t>
    </rPh>
    <phoneticPr fontId="2"/>
  </si>
  <si>
    <t>運転経費（円）</t>
    <rPh sb="0" eb="2">
      <t>ウンテン</t>
    </rPh>
    <rPh sb="2" eb="4">
      <t>ケイヒ</t>
    </rPh>
    <rPh sb="5" eb="6">
      <t>エン</t>
    </rPh>
    <phoneticPr fontId="3"/>
  </si>
  <si>
    <t>維持管理費（円）</t>
    <rPh sb="0" eb="2">
      <t>イジ</t>
    </rPh>
    <rPh sb="2" eb="5">
      <t>カンリヒ</t>
    </rPh>
    <phoneticPr fontId="3"/>
  </si>
  <si>
    <t>人件費（円）</t>
    <rPh sb="0" eb="3">
      <t>ジンケンヒ</t>
    </rPh>
    <phoneticPr fontId="2"/>
  </si>
  <si>
    <t>その他経費（円）</t>
    <rPh sb="2" eb="3">
      <t>タ</t>
    </rPh>
    <rPh sb="3" eb="5">
      <t>ケイヒ</t>
    </rPh>
    <phoneticPr fontId="2"/>
  </si>
  <si>
    <t>運転経費（円）</t>
    <rPh sb="0" eb="2">
      <t>ウンテン</t>
    </rPh>
    <rPh sb="2" eb="4">
      <t>ケイヒ</t>
    </rPh>
    <phoneticPr fontId="3"/>
  </si>
  <si>
    <t>その他経費（円）</t>
    <rPh sb="2" eb="3">
      <t>タ</t>
    </rPh>
    <rPh sb="3" eb="5">
      <t>ケイヒ</t>
    </rPh>
    <phoneticPr fontId="3"/>
  </si>
  <si>
    <t>その他収入（円）</t>
    <rPh sb="2" eb="3">
      <t>タ</t>
    </rPh>
    <rPh sb="3" eb="5">
      <t>シュウニュウ</t>
    </rPh>
    <phoneticPr fontId="3"/>
  </si>
  <si>
    <t>変動的費用計（円）</t>
    <rPh sb="0" eb="2">
      <t>ヘンドウ</t>
    </rPh>
    <rPh sb="2" eb="3">
      <t>テキ</t>
    </rPh>
    <rPh sb="3" eb="5">
      <t>ヒヨウ</t>
    </rPh>
    <rPh sb="5" eb="6">
      <t>ケイ</t>
    </rPh>
    <phoneticPr fontId="2"/>
  </si>
  <si>
    <t>金　額（円）</t>
    <rPh sb="0" eb="1">
      <t>キン</t>
    </rPh>
    <rPh sb="2" eb="3">
      <t>ガク</t>
    </rPh>
    <rPh sb="4" eb="5">
      <t>エン</t>
    </rPh>
    <phoneticPr fontId="3"/>
  </si>
  <si>
    <t>合　計　金　額（円）</t>
    <rPh sb="0" eb="1">
      <t>ゴウ</t>
    </rPh>
    <rPh sb="2" eb="3">
      <t>ケイ</t>
    </rPh>
    <rPh sb="4" eb="5">
      <t>キン</t>
    </rPh>
    <rPh sb="6" eb="7">
      <t>ガク</t>
    </rPh>
    <phoneticPr fontId="3"/>
  </si>
  <si>
    <t>金額（円）</t>
    <rPh sb="0" eb="2">
      <t>キンガク</t>
    </rPh>
    <rPh sb="3" eb="4">
      <t>エン</t>
    </rPh>
    <phoneticPr fontId="3"/>
  </si>
  <si>
    <t>合計金額（円）</t>
    <rPh sb="0" eb="1">
      <t>ゴウ</t>
    </rPh>
    <rPh sb="1" eb="2">
      <t>ケイ</t>
    </rPh>
    <rPh sb="2" eb="4">
      <t>キンガク</t>
    </rPh>
    <phoneticPr fontId="3"/>
  </si>
  <si>
    <t>合計　　　　　　　　　　　　　　　　　　　　　　　　　　　　　　　　　　　　　　　　　　　　　　　　　　　　　　　　　　　　　　　　　　　　　　　　　　　　　　　　　　　　（千円）</t>
    <rPh sb="0" eb="1">
      <t>ゴウ</t>
    </rPh>
    <rPh sb="1" eb="2">
      <t>ケイ</t>
    </rPh>
    <phoneticPr fontId="3"/>
  </si>
  <si>
    <t>合　計（千円）</t>
    <rPh sb="0" eb="1">
      <t>ゴウ</t>
    </rPh>
    <phoneticPr fontId="2"/>
  </si>
  <si>
    <t>合　計（千円）</t>
    <rPh sb="0" eb="1">
      <t>ゴウ</t>
    </rPh>
    <rPh sb="4" eb="6">
      <t>センエン</t>
    </rPh>
    <phoneticPr fontId="2"/>
  </si>
  <si>
    <t>合計金額（円）</t>
    <rPh sb="0" eb="1">
      <t>ゴウ</t>
    </rPh>
    <rPh sb="1" eb="2">
      <t>ケイ</t>
    </rPh>
    <rPh sb="2" eb="4">
      <t>キンガク</t>
    </rPh>
    <rPh sb="5" eb="6">
      <t>エン</t>
    </rPh>
    <phoneticPr fontId="3"/>
  </si>
  <si>
    <t>金額（円）</t>
    <rPh sb="0" eb="2">
      <t>キンガク</t>
    </rPh>
    <phoneticPr fontId="3"/>
  </si>
  <si>
    <t>運転員</t>
    <rPh sb="0" eb="2">
      <t>ウ</t>
    </rPh>
    <rPh sb="2" eb="3">
      <t>イン</t>
    </rPh>
    <phoneticPr fontId="2"/>
  </si>
  <si>
    <t>運転員以外</t>
    <rPh sb="0" eb="3">
      <t>ウンテンイン</t>
    </rPh>
    <rPh sb="3" eb="5">
      <t>イガイ</t>
    </rPh>
    <phoneticPr fontId="2"/>
  </si>
  <si>
    <t>※管理・運転・機器整備等、それぞれの役割がわかるよう記載すること。</t>
    <rPh sb="1" eb="3">
      <t>カンリ</t>
    </rPh>
    <rPh sb="4" eb="6">
      <t>ウンテン</t>
    </rPh>
    <rPh sb="7" eb="9">
      <t>キキ</t>
    </rPh>
    <rPh sb="9" eb="11">
      <t>セイビ</t>
    </rPh>
    <rPh sb="11" eb="12">
      <t>トウ</t>
    </rPh>
    <rPh sb="18" eb="20">
      <t>ヤクワリ</t>
    </rPh>
    <rPh sb="26" eb="28">
      <t>キサイ</t>
    </rPh>
    <phoneticPr fontId="2"/>
  </si>
  <si>
    <r>
      <t xml:space="preserve">給与・年俸（単価）
</t>
    </r>
    <r>
      <rPr>
        <sz val="9"/>
        <rFont val="ＭＳ Ｐゴシック"/>
        <family val="3"/>
        <charset val="128"/>
      </rPr>
      <t>（福利厚生費等含む）　　　　　　　　　　　　　　　　　　　　　　　　　　　　　　　　　　　　　　　　　　　　　　　　　　　　　　　　　　　　　　　　　　　　　　　　　　(千円/年)</t>
    </r>
    <rPh sb="0" eb="2">
      <t>キュウヨ</t>
    </rPh>
    <rPh sb="3" eb="5">
      <t>ネンポウ</t>
    </rPh>
    <rPh sb="6" eb="8">
      <t>タンカ</t>
    </rPh>
    <rPh sb="11" eb="16">
      <t>フクリコウセイヒ</t>
    </rPh>
    <rPh sb="16" eb="17">
      <t>トウ</t>
    </rPh>
    <rPh sb="17" eb="18">
      <t>フク</t>
    </rPh>
    <rPh sb="95" eb="97">
      <t>センエン</t>
    </rPh>
    <rPh sb="98" eb="99">
      <t>ネン</t>
    </rPh>
    <phoneticPr fontId="2"/>
  </si>
  <si>
    <t>消費税抜き</t>
    <rPh sb="0" eb="3">
      <t>ショウヒゼイ</t>
    </rPh>
    <rPh sb="3" eb="4">
      <t>ヌ</t>
    </rPh>
    <phoneticPr fontId="2"/>
  </si>
  <si>
    <t>単位：</t>
    <rPh sb="0" eb="2">
      <t>タンイ</t>
    </rPh>
    <phoneticPr fontId="3"/>
  </si>
  <si>
    <t>金額（千円）　（消費税抜き）</t>
    <rPh sb="0" eb="2">
      <t>キンガク</t>
    </rPh>
    <rPh sb="3" eb="5">
      <t>センエン</t>
    </rPh>
    <phoneticPr fontId="3"/>
  </si>
  <si>
    <t>消費税抜き</t>
    <phoneticPr fontId="2"/>
  </si>
  <si>
    <t>小　計（千円）</t>
    <phoneticPr fontId="2"/>
  </si>
  <si>
    <t>補修費用</t>
    <rPh sb="0" eb="2">
      <t>ホシュウ</t>
    </rPh>
    <phoneticPr fontId="2"/>
  </si>
  <si>
    <t>更新費用</t>
    <rPh sb="0" eb="2">
      <t>コウシン</t>
    </rPh>
    <phoneticPr fontId="2"/>
  </si>
  <si>
    <r>
      <t>1</t>
    </r>
    <r>
      <rPr>
        <sz val="10"/>
        <rFont val="ＭＳ Ｐゴシック"/>
        <family val="3"/>
        <charset val="128"/>
      </rPr>
      <t>0</t>
    </r>
    <r>
      <rPr>
        <sz val="10"/>
        <rFont val="ＭＳ Ｐゴシック"/>
        <family val="3"/>
        <charset val="128"/>
      </rPr>
      <t>年</t>
    </r>
    <rPh sb="2" eb="3">
      <t>ネン</t>
    </rPh>
    <phoneticPr fontId="4"/>
  </si>
  <si>
    <t>千円（消費税抜き）</t>
    <rPh sb="0" eb="2">
      <t>センエン</t>
    </rPh>
    <phoneticPr fontId="3"/>
  </si>
  <si>
    <t>消費税抜き</t>
    <phoneticPr fontId="3"/>
  </si>
  <si>
    <t>単位　   　　年度</t>
    <rPh sb="8" eb="10">
      <t>ネンド</t>
    </rPh>
    <phoneticPr fontId="3"/>
  </si>
  <si>
    <t>費　目　　　　　　　　　　　　　年　度</t>
    <rPh sb="16" eb="17">
      <t>トシ</t>
    </rPh>
    <rPh sb="18" eb="19">
      <t>ド</t>
    </rPh>
    <phoneticPr fontId="2"/>
  </si>
  <si>
    <t>項　目　　　　　　　　　　　　　　　　　年　度</t>
    <rPh sb="20" eb="21">
      <t>トシ</t>
    </rPh>
    <rPh sb="22" eb="23">
      <t>ド</t>
    </rPh>
    <phoneticPr fontId="2"/>
  </si>
  <si>
    <t>項　目　　　　　　　　　　　　　　　　　　　　年　度</t>
    <rPh sb="23" eb="24">
      <t>トシ</t>
    </rPh>
    <rPh sb="25" eb="26">
      <t>ド</t>
    </rPh>
    <phoneticPr fontId="3"/>
  </si>
  <si>
    <t>項　目　　　　　　　　　　　　　　　　　　　　　年　度</t>
    <rPh sb="24" eb="25">
      <t>トシ</t>
    </rPh>
    <rPh sb="26" eb="27">
      <t>ド</t>
    </rPh>
    <phoneticPr fontId="3"/>
  </si>
  <si>
    <t>項　目　　　　　　　　　　　　年　度</t>
    <rPh sb="15" eb="16">
      <t>トシ</t>
    </rPh>
    <rPh sb="17" eb="18">
      <t>ド</t>
    </rPh>
    <phoneticPr fontId="2"/>
  </si>
  <si>
    <t>職　　種</t>
    <rPh sb="0" eb="1">
      <t>ショク</t>
    </rPh>
    <rPh sb="3" eb="4">
      <t>シュ</t>
    </rPh>
    <phoneticPr fontId="2"/>
  </si>
  <si>
    <t>項　目　　　　　　　　　　 　　　　　　　　　　　年　度</t>
    <rPh sb="25" eb="26">
      <t>トシ</t>
    </rPh>
    <rPh sb="27" eb="28">
      <t>ド</t>
    </rPh>
    <phoneticPr fontId="3"/>
  </si>
  <si>
    <t>項　目　　　　　　　　 　　　　　　　　　　　年　度</t>
    <rPh sb="23" eb="24">
      <t>トシ</t>
    </rPh>
    <rPh sb="25" eb="26">
      <t>ド</t>
    </rPh>
    <phoneticPr fontId="3"/>
  </si>
  <si>
    <t>設備</t>
    <rPh sb="0" eb="2">
      <t>セツビ</t>
    </rPh>
    <phoneticPr fontId="2"/>
  </si>
  <si>
    <t>項　目　　　　　　　　　　　　　　　　　　　　　　　　　　年　度</t>
    <rPh sb="29" eb="30">
      <t>トシ</t>
    </rPh>
    <rPh sb="31" eb="32">
      <t>ド</t>
    </rPh>
    <phoneticPr fontId="2"/>
  </si>
  <si>
    <t>法定点検・定期点検等費用</t>
    <phoneticPr fontId="2"/>
  </si>
  <si>
    <t>区分</t>
    <rPh sb="0" eb="2">
      <t>クブン</t>
    </rPh>
    <phoneticPr fontId="2"/>
  </si>
  <si>
    <t>第１種圧力容器</t>
    <rPh sb="0" eb="1">
      <t>ダイ</t>
    </rPh>
    <rPh sb="2" eb="3">
      <t>シュ</t>
    </rPh>
    <rPh sb="3" eb="5">
      <t>アツリョク</t>
    </rPh>
    <rPh sb="5" eb="7">
      <t>ヨウキ</t>
    </rPh>
    <phoneticPr fontId="2"/>
  </si>
  <si>
    <t>ごみ計量機</t>
    <rPh sb="2" eb="4">
      <t>ケイリョウ</t>
    </rPh>
    <rPh sb="4" eb="5">
      <t>キ</t>
    </rPh>
    <phoneticPr fontId="2"/>
  </si>
  <si>
    <t>ごみクレーン</t>
    <phoneticPr fontId="2"/>
  </si>
  <si>
    <t>ごみｸﾚｰﾝﾌﾞﾚｰｷﾊﾟｯﾄﾞ交換</t>
    <rPh sb="16" eb="18">
      <t>コウカン</t>
    </rPh>
    <phoneticPr fontId="2"/>
  </si>
  <si>
    <t>ごみクレーンバケット交換</t>
    <rPh sb="10" eb="12">
      <t>コウカン</t>
    </rPh>
    <phoneticPr fontId="2"/>
  </si>
  <si>
    <t>脱臭装置活性炭交換</t>
    <rPh sb="0" eb="2">
      <t>ダッシュウ</t>
    </rPh>
    <rPh sb="2" eb="4">
      <t>ソウチ</t>
    </rPh>
    <rPh sb="4" eb="7">
      <t>カッセイタン</t>
    </rPh>
    <rPh sb="7" eb="9">
      <t>コウカン</t>
    </rPh>
    <phoneticPr fontId="2"/>
  </si>
  <si>
    <t>バグフィルタろ布交換</t>
    <rPh sb="7" eb="8">
      <t>フ</t>
    </rPh>
    <rPh sb="8" eb="10">
      <t>コウカン</t>
    </rPh>
    <phoneticPr fontId="2"/>
  </si>
  <si>
    <t>触媒交換</t>
    <rPh sb="0" eb="2">
      <t>ショクバイ</t>
    </rPh>
    <rPh sb="2" eb="4">
      <t>コウカン</t>
    </rPh>
    <phoneticPr fontId="2"/>
  </si>
  <si>
    <t>計装設備</t>
    <phoneticPr fontId="2"/>
  </si>
  <si>
    <t>自動燃焼制御システム更新</t>
    <rPh sb="0" eb="2">
      <t>ジドウ</t>
    </rPh>
    <rPh sb="2" eb="4">
      <t>ネンショウ</t>
    </rPh>
    <rPh sb="4" eb="6">
      <t>セイギョ</t>
    </rPh>
    <rPh sb="10" eb="12">
      <t>コウシン</t>
    </rPh>
    <phoneticPr fontId="2"/>
  </si>
  <si>
    <t>事業計画書様式　内容</t>
    <rPh sb="5" eb="7">
      <t>ヨウシキ</t>
    </rPh>
    <rPh sb="8" eb="10">
      <t>ナイヨウ</t>
    </rPh>
    <phoneticPr fontId="2"/>
  </si>
  <si>
    <t>事業計画書</t>
    <rPh sb="0" eb="2">
      <t>ジギョウ</t>
    </rPh>
    <rPh sb="2" eb="5">
      <t>ケイカクショ</t>
    </rPh>
    <phoneticPr fontId="2"/>
  </si>
  <si>
    <t>※（量）の項目は、各使用量等の単位も記載すること。</t>
    <rPh sb="2" eb="3">
      <t>リョウ</t>
    </rPh>
    <rPh sb="5" eb="7">
      <t>コウモク</t>
    </rPh>
    <rPh sb="9" eb="10">
      <t>カク</t>
    </rPh>
    <rPh sb="10" eb="13">
      <t>シヨウリョウ</t>
    </rPh>
    <rPh sb="13" eb="14">
      <t>トウ</t>
    </rPh>
    <rPh sb="15" eb="17">
      <t>タンイ</t>
    </rPh>
    <rPh sb="18" eb="20">
      <t>キサイ</t>
    </rPh>
    <phoneticPr fontId="3"/>
  </si>
  <si>
    <t>※5：記入欄が足りない場合は，適宜追加すること。</t>
    <rPh sb="3" eb="5">
      <t>キニュウ</t>
    </rPh>
    <rPh sb="5" eb="6">
      <t>ラン</t>
    </rPh>
    <rPh sb="7" eb="8">
      <t>タ</t>
    </rPh>
    <rPh sb="11" eb="13">
      <t>バアイ</t>
    </rPh>
    <rPh sb="15" eb="17">
      <t>テキギ</t>
    </rPh>
    <rPh sb="17" eb="19">
      <t>ツイカ</t>
    </rPh>
    <phoneticPr fontId="2"/>
  </si>
  <si>
    <t>※3：収入は含めないこと。</t>
    <rPh sb="3" eb="5">
      <t>シュウニュウ</t>
    </rPh>
    <rPh sb="6" eb="7">
      <t>フク</t>
    </rPh>
    <phoneticPr fontId="3"/>
  </si>
  <si>
    <t>※4：（量）及び（単価）の項目は、各対象の単位も記載すること。</t>
    <rPh sb="4" eb="5">
      <t>リョウ</t>
    </rPh>
    <rPh sb="6" eb="7">
      <t>オヨ</t>
    </rPh>
    <rPh sb="9" eb="11">
      <t>タンカ</t>
    </rPh>
    <rPh sb="13" eb="15">
      <t>コウモク</t>
    </rPh>
    <rPh sb="17" eb="18">
      <t>カク</t>
    </rPh>
    <rPh sb="18" eb="20">
      <t>タイショウ</t>
    </rPh>
    <rPh sb="21" eb="23">
      <t>タンイ</t>
    </rPh>
    <rPh sb="24" eb="26">
      <t>キサイ</t>
    </rPh>
    <phoneticPr fontId="3"/>
  </si>
  <si>
    <t>※（量）の項目は、各対象の単位も記載すること。</t>
    <rPh sb="2" eb="3">
      <t>リョウ</t>
    </rPh>
    <rPh sb="5" eb="7">
      <t>コウモク</t>
    </rPh>
    <rPh sb="9" eb="10">
      <t>カク</t>
    </rPh>
    <rPh sb="10" eb="12">
      <t>タイショウ</t>
    </rPh>
    <rPh sb="13" eb="15">
      <t>タンイ</t>
    </rPh>
    <rPh sb="16" eb="18">
      <t>キサイ</t>
    </rPh>
    <phoneticPr fontId="3"/>
  </si>
  <si>
    <t>※4：（量）及び（単価）の項目は、各対象の単位も記載すること。</t>
    <rPh sb="4" eb="5">
      <t>リョウ</t>
    </rPh>
    <rPh sb="6" eb="7">
      <t>オヨ</t>
    </rPh>
    <rPh sb="9" eb="11">
      <t>タンカ</t>
    </rPh>
    <rPh sb="13" eb="15">
      <t>コウモク</t>
    </rPh>
    <rPh sb="24" eb="26">
      <t>キサイ</t>
    </rPh>
    <phoneticPr fontId="3"/>
  </si>
  <si>
    <t>※5：記入欄が足りない場合は、適宜追加すること。</t>
    <rPh sb="3" eb="5">
      <t>キニュウ</t>
    </rPh>
    <rPh sb="5" eb="6">
      <t>ラン</t>
    </rPh>
    <rPh sb="7" eb="8">
      <t>タ</t>
    </rPh>
    <rPh sb="11" eb="13">
      <t>バアイ</t>
    </rPh>
    <rPh sb="15" eb="17">
      <t>テキギ</t>
    </rPh>
    <rPh sb="17" eb="19">
      <t>ツイカ</t>
    </rPh>
    <phoneticPr fontId="2"/>
  </si>
  <si>
    <t>※4：記入欄が足りない場合は、適宜追加すること。</t>
    <rPh sb="3" eb="5">
      <t>キニュウ</t>
    </rPh>
    <rPh sb="5" eb="6">
      <t>ラン</t>
    </rPh>
    <rPh sb="7" eb="8">
      <t>タ</t>
    </rPh>
    <rPh sb="11" eb="13">
      <t>バアイ</t>
    </rPh>
    <rPh sb="15" eb="17">
      <t>テキギ</t>
    </rPh>
    <rPh sb="17" eb="19">
      <t>ツイカ</t>
    </rPh>
    <phoneticPr fontId="2"/>
  </si>
  <si>
    <t>※2：その他収入について記載すること。</t>
    <rPh sb="5" eb="6">
      <t>タ</t>
    </rPh>
    <rPh sb="6" eb="8">
      <t>シュウニュウ</t>
    </rPh>
    <rPh sb="12" eb="14">
      <t>キサイ</t>
    </rPh>
    <phoneticPr fontId="3"/>
  </si>
  <si>
    <t>※3：（量）及び（単価）の項目は、各対象の単位も記載すること。</t>
    <rPh sb="4" eb="5">
      <t>リョウ</t>
    </rPh>
    <rPh sb="6" eb="7">
      <t>オヨ</t>
    </rPh>
    <rPh sb="9" eb="11">
      <t>タンカ</t>
    </rPh>
    <rPh sb="13" eb="15">
      <t>コウモク</t>
    </rPh>
    <rPh sb="24" eb="26">
      <t>キサイ</t>
    </rPh>
    <phoneticPr fontId="3"/>
  </si>
  <si>
    <t>改良工事費</t>
    <rPh sb="0" eb="2">
      <t>カイリョウ</t>
    </rPh>
    <rPh sb="2" eb="4">
      <t>コウジ</t>
    </rPh>
    <phoneticPr fontId="2"/>
  </si>
  <si>
    <t>基幹的設備改良工事期間</t>
    <rPh sb="0" eb="3">
      <t>キカンテキ</t>
    </rPh>
    <rPh sb="3" eb="5">
      <t>セツビ</t>
    </rPh>
    <rPh sb="5" eb="7">
      <t>カイリョウ</t>
    </rPh>
    <rPh sb="7" eb="9">
      <t>コウジ</t>
    </rPh>
    <rPh sb="9" eb="11">
      <t>キカン</t>
    </rPh>
    <phoneticPr fontId="2"/>
  </si>
  <si>
    <t>長期包括的運営事業期間（運営事業期間）</t>
    <rPh sb="0" eb="2">
      <t>チョウキ</t>
    </rPh>
    <rPh sb="2" eb="5">
      <t>ホウカツテキ</t>
    </rPh>
    <rPh sb="5" eb="7">
      <t>ウンエイ</t>
    </rPh>
    <rPh sb="7" eb="9">
      <t>ジギョウ</t>
    </rPh>
    <rPh sb="9" eb="11">
      <t>キカン</t>
    </rPh>
    <rPh sb="12" eb="14">
      <t>ウンエイ</t>
    </rPh>
    <rPh sb="14" eb="16">
      <t>ジギョウ</t>
    </rPh>
    <rPh sb="16" eb="18">
      <t>キカン</t>
    </rPh>
    <phoneticPr fontId="2"/>
  </si>
  <si>
    <t>長期包括的運営事業費</t>
    <rPh sb="0" eb="2">
      <t>チョウキ</t>
    </rPh>
    <rPh sb="2" eb="5">
      <t>ホウカツテキ</t>
    </rPh>
    <rPh sb="5" eb="7">
      <t>ウンエイ</t>
    </rPh>
    <rPh sb="7" eb="10">
      <t>ジギョウヒ</t>
    </rPh>
    <phoneticPr fontId="2"/>
  </si>
  <si>
    <t>①工事費（千円）
（消費税抜き）</t>
    <rPh sb="1" eb="3">
      <t>コウジ</t>
    </rPh>
    <rPh sb="5" eb="7">
      <t>センエン</t>
    </rPh>
    <rPh sb="10" eb="13">
      <t>ショウヒゼイ</t>
    </rPh>
    <rPh sb="13" eb="14">
      <t>ヌ</t>
    </rPh>
    <phoneticPr fontId="2"/>
  </si>
  <si>
    <t>事業費（基幹的設備改良工事及び長期包括的運営事業費）</t>
    <rPh sb="0" eb="3">
      <t>ジギョウヒ</t>
    </rPh>
    <rPh sb="13" eb="14">
      <t>オヨ</t>
    </rPh>
    <rPh sb="15" eb="17">
      <t>チョウキ</t>
    </rPh>
    <rPh sb="17" eb="20">
      <t>ホウカツテキ</t>
    </rPh>
    <rPh sb="20" eb="22">
      <t>ウンエイ</t>
    </rPh>
    <rPh sb="22" eb="25">
      <t>ジギョウヒ</t>
    </rPh>
    <phoneticPr fontId="2"/>
  </si>
  <si>
    <t>平成28年度</t>
    <phoneticPr fontId="2"/>
  </si>
  <si>
    <t>平成29年度</t>
  </si>
  <si>
    <t>平成30年度</t>
  </si>
  <si>
    <t>平成31年度</t>
  </si>
  <si>
    <t>受入・供給設備工事</t>
    <phoneticPr fontId="2"/>
  </si>
  <si>
    <t>計装制御設備工事</t>
    <rPh sb="0" eb="2">
      <t>ケイソウ</t>
    </rPh>
    <rPh sb="2" eb="4">
      <t>セイギョ</t>
    </rPh>
    <rPh sb="4" eb="6">
      <t>セツビ</t>
    </rPh>
    <rPh sb="6" eb="8">
      <t>コウジ</t>
    </rPh>
    <phoneticPr fontId="2"/>
  </si>
  <si>
    <t>消費税（８％）</t>
    <phoneticPr fontId="2"/>
  </si>
  <si>
    <t>工事費（消費税[8%]込み）</t>
    <rPh sb="0" eb="3">
      <t>コウジヒ</t>
    </rPh>
    <phoneticPr fontId="2"/>
  </si>
  <si>
    <t>通番</t>
    <rPh sb="0" eb="1">
      <t>トウ</t>
    </rPh>
    <rPh sb="1" eb="2">
      <t>バン</t>
    </rPh>
    <phoneticPr fontId="2"/>
  </si>
  <si>
    <t>改良内容</t>
    <rPh sb="0" eb="2">
      <t>カイリョウ</t>
    </rPh>
    <rPh sb="2" eb="4">
      <t>ナイヨウ</t>
    </rPh>
    <phoneticPr fontId="2"/>
  </si>
  <si>
    <t>対象</t>
    <rPh sb="0" eb="2">
      <t>タイショウ</t>
    </rPh>
    <phoneticPr fontId="2"/>
  </si>
  <si>
    <t>対象機器名称</t>
    <rPh sb="0" eb="2">
      <t>タイショウ</t>
    </rPh>
    <rPh sb="2" eb="4">
      <t>キキ</t>
    </rPh>
    <rPh sb="4" eb="6">
      <t>メイショウ</t>
    </rPh>
    <phoneticPr fontId="2"/>
  </si>
  <si>
    <t>工事内容（概要）</t>
    <rPh sb="0" eb="2">
      <t>コウジ</t>
    </rPh>
    <rPh sb="2" eb="4">
      <t>ナイヨウ</t>
    </rPh>
    <rPh sb="5" eb="7">
      <t>ガイヨウ</t>
    </rPh>
    <phoneticPr fontId="2"/>
  </si>
  <si>
    <t>平成28年度</t>
    <rPh sb="0" eb="2">
      <t>ヘ</t>
    </rPh>
    <rPh sb="4" eb="6">
      <t>ネンド</t>
    </rPh>
    <phoneticPr fontId="2"/>
  </si>
  <si>
    <t>平成29年度</t>
    <rPh sb="0" eb="2">
      <t>ヘ</t>
    </rPh>
    <rPh sb="4" eb="6">
      <t>ネンド</t>
    </rPh>
    <phoneticPr fontId="2"/>
  </si>
  <si>
    <t>平成30年度</t>
    <rPh sb="0" eb="2">
      <t>ヘ</t>
    </rPh>
    <rPh sb="4" eb="6">
      <t>ネンド</t>
    </rPh>
    <phoneticPr fontId="2"/>
  </si>
  <si>
    <t>平成31年度</t>
    <rPh sb="0" eb="2">
      <t>ヘ</t>
    </rPh>
    <rPh sb="4" eb="6">
      <t>ネンド</t>
    </rPh>
    <phoneticPr fontId="2"/>
  </si>
  <si>
    <t>1号</t>
    <rPh sb="1" eb="2">
      <t>ゴウ</t>
    </rPh>
    <phoneticPr fontId="2"/>
  </si>
  <si>
    <t>２号</t>
    <rPh sb="1" eb="2">
      <t>ゴウ</t>
    </rPh>
    <phoneticPr fontId="2"/>
  </si>
  <si>
    <t>３号</t>
    <rPh sb="1" eb="2">
      <t>ゴウ</t>
    </rPh>
    <phoneticPr fontId="2"/>
  </si>
  <si>
    <t>1～３号共通</t>
    <rPh sb="3" eb="4">
      <t>ゴウ</t>
    </rPh>
    <rPh sb="4" eb="6">
      <t>キョウツウ</t>
    </rPh>
    <phoneticPr fontId="2"/>
  </si>
  <si>
    <t>受入供給設備</t>
    <rPh sb="0" eb="1">
      <t>ウ</t>
    </rPh>
    <rPh sb="1" eb="2">
      <t>イ</t>
    </rPh>
    <rPh sb="2" eb="4">
      <t>キョウキュウ</t>
    </rPh>
    <rPh sb="4" eb="6">
      <t>セツビ</t>
    </rPh>
    <phoneticPr fontId="2"/>
  </si>
  <si>
    <t>ごみクレーン改良</t>
    <rPh sb="6" eb="8">
      <t>カイリョウ</t>
    </rPh>
    <phoneticPr fontId="2"/>
  </si>
  <si>
    <t>No.1,2</t>
    <phoneticPr fontId="2"/>
  </si>
  <si>
    <t>①巻上用電動機改良
②既設インバータ盤改良
③走行装置等改良</t>
    <rPh sb="1" eb="3">
      <t>マキア</t>
    </rPh>
    <rPh sb="3" eb="4">
      <t>ヨウ</t>
    </rPh>
    <rPh sb="4" eb="7">
      <t>デンドウキ</t>
    </rPh>
    <rPh sb="7" eb="9">
      <t>カイリョウ</t>
    </rPh>
    <rPh sb="11" eb="13">
      <t>キセツ</t>
    </rPh>
    <rPh sb="18" eb="19">
      <t>バン</t>
    </rPh>
    <rPh sb="19" eb="21">
      <t>カイリョウ</t>
    </rPh>
    <rPh sb="23" eb="25">
      <t>ソウコウ</t>
    </rPh>
    <rPh sb="25" eb="27">
      <t>ソウチ</t>
    </rPh>
    <rPh sb="27" eb="28">
      <t>ナド</t>
    </rPh>
    <rPh sb="28" eb="30">
      <t>カイリョウ</t>
    </rPh>
    <phoneticPr fontId="2"/>
  </si>
  <si>
    <t>燃焼設備</t>
    <rPh sb="0" eb="2">
      <t>ネンショウ</t>
    </rPh>
    <rPh sb="2" eb="4">
      <t>セツビ</t>
    </rPh>
    <phoneticPr fontId="2"/>
  </si>
  <si>
    <t>ごみ投入ホッパ・シュート更新</t>
    <rPh sb="2" eb="4">
      <t>トウニュウ</t>
    </rPh>
    <rPh sb="12" eb="14">
      <t>コウシン</t>
    </rPh>
    <phoneticPr fontId="2"/>
  </si>
  <si>
    <t>1,2,3号炉</t>
    <rPh sb="6" eb="7">
      <t>ロ</t>
    </rPh>
    <phoneticPr fontId="2"/>
  </si>
  <si>
    <t>ごみ投入ホッパ・シュート</t>
    <rPh sb="2" eb="4">
      <t>トウニュウ</t>
    </rPh>
    <phoneticPr fontId="2"/>
  </si>
  <si>
    <t>ごみ投入ホッパ・シュート部分更新</t>
    <rPh sb="2" eb="4">
      <t>トウニュウ</t>
    </rPh>
    <rPh sb="12" eb="14">
      <t>ブブン</t>
    </rPh>
    <rPh sb="14" eb="16">
      <t>コウシン</t>
    </rPh>
    <phoneticPr fontId="2"/>
  </si>
  <si>
    <t>炉駆動用油圧装置改良</t>
    <rPh sb="0" eb="1">
      <t>ロ</t>
    </rPh>
    <rPh sb="1" eb="4">
      <t>クドウヨウ</t>
    </rPh>
    <rPh sb="4" eb="6">
      <t>ユアツ</t>
    </rPh>
    <rPh sb="6" eb="8">
      <t>ソウチ</t>
    </rPh>
    <rPh sb="8" eb="10">
      <t>カイリョウ</t>
    </rPh>
    <phoneticPr fontId="2"/>
  </si>
  <si>
    <t>炉駆動用油圧装置</t>
    <rPh sb="0" eb="4">
      <t>ロクドウヨウ</t>
    </rPh>
    <rPh sb="4" eb="6">
      <t>ユアツ</t>
    </rPh>
    <rPh sb="6" eb="8">
      <t>ソウチ</t>
    </rPh>
    <phoneticPr fontId="2"/>
  </si>
  <si>
    <r>
      <t>通番10灰溶融設備休止による焼却灰・飛灰搬出フロー改良に伴う、灰押出機設置へ対応するための油圧装置</t>
    </r>
    <r>
      <rPr>
        <sz val="10"/>
        <rFont val="ＭＳ Ｐゴシック"/>
        <family val="3"/>
        <charset val="128"/>
      </rPr>
      <t>能力向上</t>
    </r>
    <rPh sb="0" eb="1">
      <t>ツウ</t>
    </rPh>
    <rPh sb="1" eb="2">
      <t>バン</t>
    </rPh>
    <rPh sb="4" eb="5">
      <t>ハイ</t>
    </rPh>
    <rPh sb="5" eb="7">
      <t>ヨウユウ</t>
    </rPh>
    <rPh sb="7" eb="9">
      <t>セツビ</t>
    </rPh>
    <rPh sb="9" eb="11">
      <t>キュウシ</t>
    </rPh>
    <rPh sb="28" eb="29">
      <t>トモナ</t>
    </rPh>
    <rPh sb="31" eb="32">
      <t>ハイ</t>
    </rPh>
    <rPh sb="32" eb="33">
      <t>オ</t>
    </rPh>
    <rPh sb="33" eb="34">
      <t>ダ</t>
    </rPh>
    <rPh sb="34" eb="35">
      <t>キ</t>
    </rPh>
    <rPh sb="35" eb="37">
      <t>セッチ</t>
    </rPh>
    <rPh sb="38" eb="40">
      <t>タイオウ</t>
    </rPh>
    <rPh sb="45" eb="47">
      <t>ユアツ</t>
    </rPh>
    <rPh sb="47" eb="49">
      <t>ソウチ</t>
    </rPh>
    <rPh sb="49" eb="51">
      <t>ノウリョク</t>
    </rPh>
    <rPh sb="51" eb="53">
      <t>コウジョウ</t>
    </rPh>
    <phoneticPr fontId="2"/>
  </si>
  <si>
    <t>燃焼ガス冷却設備</t>
    <rPh sb="0" eb="2">
      <t>ネンショウ</t>
    </rPh>
    <rPh sb="4" eb="6">
      <t>レイキャク</t>
    </rPh>
    <rPh sb="6" eb="8">
      <t>セツビ</t>
    </rPh>
    <phoneticPr fontId="2"/>
  </si>
  <si>
    <t>ボイラ水管改良</t>
    <rPh sb="3" eb="5">
      <t>スイカン</t>
    </rPh>
    <rPh sb="5" eb="7">
      <t>カイリョウ</t>
    </rPh>
    <phoneticPr fontId="2"/>
  </si>
  <si>
    <t>①第一放射室
②2次・3次過熱器</t>
    <rPh sb="1" eb="3">
      <t>ダイイチ</t>
    </rPh>
    <rPh sb="3" eb="5">
      <t>ホウシャ</t>
    </rPh>
    <rPh sb="5" eb="6">
      <t>シツ</t>
    </rPh>
    <phoneticPr fontId="2"/>
  </si>
  <si>
    <t>通番30ACC装置改良に伴う、下記の改良
第一放射室ボイラ水管の部分抜管および肉盛溶接による肉厚増加改良
2次・3次過熱器水管の抜管及び部分肉盛溶接による肉厚増加改良</t>
    <rPh sb="0" eb="2">
      <t>ツウバン</t>
    </rPh>
    <rPh sb="7" eb="9">
      <t>ソウチ</t>
    </rPh>
    <rPh sb="9" eb="11">
      <t>カイリョウ</t>
    </rPh>
    <rPh sb="12" eb="13">
      <t>トモナ</t>
    </rPh>
    <rPh sb="15" eb="17">
      <t>カキ</t>
    </rPh>
    <rPh sb="18" eb="20">
      <t>カイリョウ</t>
    </rPh>
    <rPh sb="21" eb="22">
      <t>ダイ</t>
    </rPh>
    <rPh sb="22" eb="23">
      <t>1</t>
    </rPh>
    <rPh sb="23" eb="25">
      <t>ホウシャ</t>
    </rPh>
    <rPh sb="25" eb="26">
      <t>シツ</t>
    </rPh>
    <rPh sb="29" eb="31">
      <t>スイカン</t>
    </rPh>
    <rPh sb="32" eb="34">
      <t>ブブン</t>
    </rPh>
    <rPh sb="34" eb="36">
      <t>バッカン</t>
    </rPh>
    <rPh sb="39" eb="40">
      <t>ニク</t>
    </rPh>
    <rPh sb="40" eb="41">
      <t>モリ</t>
    </rPh>
    <rPh sb="41" eb="43">
      <t>ヨウセツ</t>
    </rPh>
    <rPh sb="46" eb="48">
      <t>ニクアツ</t>
    </rPh>
    <rPh sb="48" eb="50">
      <t>ゾウカ</t>
    </rPh>
    <rPh sb="50" eb="52">
      <t>カイリョウ</t>
    </rPh>
    <phoneticPr fontId="2"/>
  </si>
  <si>
    <r>
      <t>ボイラ給水ポンプ</t>
    </r>
    <r>
      <rPr>
        <sz val="10"/>
        <rFont val="ＭＳ Ｐゴシック"/>
        <family val="3"/>
        <charset val="128"/>
      </rPr>
      <t>改良</t>
    </r>
    <rPh sb="3" eb="5">
      <t>キュウスイ</t>
    </rPh>
    <rPh sb="8" eb="10">
      <t>カイリョウ</t>
    </rPh>
    <phoneticPr fontId="2"/>
  </si>
  <si>
    <r>
      <rPr>
        <sz val="10"/>
        <rFont val="ＭＳ Ｐゴシック"/>
        <family val="3"/>
        <charset val="128"/>
      </rPr>
      <t>ボイラ給水ポンプ一式</t>
    </r>
    <rPh sb="3" eb="5">
      <t>キュウスイ</t>
    </rPh>
    <rPh sb="8" eb="10">
      <t>イッシキ</t>
    </rPh>
    <phoneticPr fontId="2"/>
  </si>
  <si>
    <t>高効率形電動機への改良を含むポンプ一式の改良</t>
    <rPh sb="0" eb="3">
      <t>コウコウリツ</t>
    </rPh>
    <rPh sb="3" eb="4">
      <t>カタチ</t>
    </rPh>
    <rPh sb="4" eb="7">
      <t>デンドウキ</t>
    </rPh>
    <rPh sb="9" eb="11">
      <t>カイリョウ</t>
    </rPh>
    <rPh sb="12" eb="13">
      <t>フク</t>
    </rPh>
    <rPh sb="17" eb="19">
      <t>イッシキ</t>
    </rPh>
    <rPh sb="20" eb="22">
      <t>カイリョウ</t>
    </rPh>
    <phoneticPr fontId="2"/>
  </si>
  <si>
    <t>Ｎｏ.1バグフィルタ改良</t>
    <rPh sb="10" eb="12">
      <t>カイリョウ</t>
    </rPh>
    <phoneticPr fontId="2"/>
  </si>
  <si>
    <t>①ホッパ
②加温ヒータ
③ダストコンベヤ
④ロータリーバルブ
⑤ろ布
⑥リテーナ</t>
    <rPh sb="6" eb="8">
      <t>カオン</t>
    </rPh>
    <rPh sb="33" eb="34">
      <t>ヌノ</t>
    </rPh>
    <phoneticPr fontId="2"/>
  </si>
  <si>
    <t>ホッパ部加温ヒータの改良
高効率形電動機への改良
上記改良に伴う付属機器の改良</t>
    <rPh sb="3" eb="4">
      <t>ブ</t>
    </rPh>
    <rPh sb="4" eb="6">
      <t>カオン</t>
    </rPh>
    <rPh sb="10" eb="12">
      <t>カイリョウ</t>
    </rPh>
    <rPh sb="13" eb="16">
      <t>コウコウリツ</t>
    </rPh>
    <rPh sb="16" eb="17">
      <t>カタ</t>
    </rPh>
    <rPh sb="17" eb="20">
      <t>デンドウキ</t>
    </rPh>
    <rPh sb="22" eb="24">
      <t>カイリョウ</t>
    </rPh>
    <rPh sb="25" eb="27">
      <t>ジョウキ</t>
    </rPh>
    <rPh sb="27" eb="29">
      <t>カイリョウ</t>
    </rPh>
    <rPh sb="30" eb="31">
      <t>トモナ</t>
    </rPh>
    <rPh sb="32" eb="34">
      <t>フゾク</t>
    </rPh>
    <rPh sb="34" eb="36">
      <t>キキ</t>
    </rPh>
    <rPh sb="37" eb="39">
      <t>カイリョウ</t>
    </rPh>
    <phoneticPr fontId="2"/>
  </si>
  <si>
    <t>Ｎｏ.2バグフィルタ改良</t>
    <rPh sb="10" eb="12">
      <t>カイリョウ</t>
    </rPh>
    <phoneticPr fontId="2"/>
  </si>
  <si>
    <r>
      <t>有害ガス除去</t>
    </r>
    <r>
      <rPr>
        <sz val="10"/>
        <rFont val="ＭＳ Ｐゴシック"/>
        <family val="3"/>
        <charset val="128"/>
      </rPr>
      <t>装置改良</t>
    </r>
    <rPh sb="0" eb="2">
      <t>ユウガイ</t>
    </rPh>
    <rPh sb="4" eb="6">
      <t>ジョキョ</t>
    </rPh>
    <rPh sb="6" eb="8">
      <t>ソウチ</t>
    </rPh>
    <rPh sb="8" eb="10">
      <t>カイリョウ</t>
    </rPh>
    <phoneticPr fontId="2"/>
  </si>
  <si>
    <t>一式</t>
    <rPh sb="0" eb="2">
      <t>イッシキ</t>
    </rPh>
    <phoneticPr fontId="2"/>
  </si>
  <si>
    <t>消石灰定量供給装置</t>
    <rPh sb="0" eb="3">
      <t>ショウセッカイ</t>
    </rPh>
    <rPh sb="3" eb="7">
      <t>テイリョウキョウキュウ</t>
    </rPh>
    <rPh sb="7" eb="9">
      <t>ソウチ</t>
    </rPh>
    <phoneticPr fontId="2"/>
  </si>
  <si>
    <t>高効率形電動機への改良</t>
    <phoneticPr fontId="2"/>
  </si>
  <si>
    <t>通風設備</t>
    <rPh sb="0" eb="2">
      <t>ツウフウ</t>
    </rPh>
    <rPh sb="2" eb="4">
      <t>セツビ</t>
    </rPh>
    <phoneticPr fontId="2"/>
  </si>
  <si>
    <r>
      <t>誘引</t>
    </r>
    <r>
      <rPr>
        <sz val="10"/>
        <rFont val="ＭＳ Ｐゴシック"/>
        <family val="3"/>
        <charset val="128"/>
      </rPr>
      <t>通風機改良</t>
    </r>
    <rPh sb="0" eb="2">
      <t>ユウイン</t>
    </rPh>
    <rPh sb="2" eb="5">
      <t>ツウフウキ</t>
    </rPh>
    <rPh sb="5" eb="7">
      <t>カイリョウ</t>
    </rPh>
    <phoneticPr fontId="2"/>
  </si>
  <si>
    <r>
      <t>誘引</t>
    </r>
    <r>
      <rPr>
        <sz val="10"/>
        <rFont val="ＭＳ Ｐゴシック"/>
        <family val="3"/>
        <charset val="128"/>
      </rPr>
      <t>通風機一式</t>
    </r>
    <rPh sb="0" eb="2">
      <t>ユウイン</t>
    </rPh>
    <rPh sb="2" eb="5">
      <t>ツウフウキ</t>
    </rPh>
    <rPh sb="5" eb="7">
      <t>イッシキ</t>
    </rPh>
    <phoneticPr fontId="2"/>
  </si>
  <si>
    <t>高効率形電動機への改良を含む送風機一式の改良</t>
    <rPh sb="0" eb="3">
      <t>コウコウリツ</t>
    </rPh>
    <rPh sb="3" eb="4">
      <t>カタチ</t>
    </rPh>
    <rPh sb="4" eb="7">
      <t>デンドウキ</t>
    </rPh>
    <rPh sb="9" eb="11">
      <t>カイリョウ</t>
    </rPh>
    <rPh sb="12" eb="13">
      <t>フク</t>
    </rPh>
    <rPh sb="14" eb="17">
      <t>ソウフウキ</t>
    </rPh>
    <rPh sb="17" eb="19">
      <t>イッシキ</t>
    </rPh>
    <rPh sb="20" eb="22">
      <t>カイリョウ</t>
    </rPh>
    <phoneticPr fontId="2"/>
  </si>
  <si>
    <t>灰出設備</t>
    <rPh sb="0" eb="1">
      <t>ハイ</t>
    </rPh>
    <rPh sb="1" eb="2">
      <t>ダ</t>
    </rPh>
    <rPh sb="2" eb="4">
      <t>セツビ</t>
    </rPh>
    <phoneticPr fontId="2"/>
  </si>
  <si>
    <t>灰溶融設備休止に伴う焼却灰・飛灰搬出フロー改良に係る機器一式</t>
    <rPh sb="0" eb="1">
      <t>ハイ</t>
    </rPh>
    <rPh sb="1" eb="3">
      <t>ヨウユウ</t>
    </rPh>
    <rPh sb="3" eb="5">
      <t>セツビ</t>
    </rPh>
    <rPh sb="5" eb="7">
      <t>キュウシ</t>
    </rPh>
    <rPh sb="8" eb="9">
      <t>トモナ</t>
    </rPh>
    <rPh sb="10" eb="13">
      <t>ショウキャクバイ</t>
    </rPh>
    <rPh sb="14" eb="15">
      <t>トビ</t>
    </rPh>
    <rPh sb="15" eb="16">
      <t>ハイ</t>
    </rPh>
    <rPh sb="16" eb="18">
      <t>ハンシュツ</t>
    </rPh>
    <rPh sb="21" eb="23">
      <t>カイリョウ</t>
    </rPh>
    <rPh sb="24" eb="25">
      <t>カカ</t>
    </rPh>
    <rPh sb="26" eb="28">
      <t>キキ</t>
    </rPh>
    <rPh sb="28" eb="30">
      <t>イッシキ</t>
    </rPh>
    <phoneticPr fontId="2"/>
  </si>
  <si>
    <t>灰溶融設備休止に伴う焼却灰・飛灰搬出フロー改良</t>
    <rPh sb="0" eb="1">
      <t>ハイ</t>
    </rPh>
    <rPh sb="1" eb="3">
      <t>ヨウユウ</t>
    </rPh>
    <rPh sb="3" eb="5">
      <t>セツビ</t>
    </rPh>
    <rPh sb="5" eb="7">
      <t>キュウシ</t>
    </rPh>
    <rPh sb="8" eb="9">
      <t>トモナ</t>
    </rPh>
    <rPh sb="10" eb="13">
      <t>ショウキャクバイ</t>
    </rPh>
    <rPh sb="14" eb="15">
      <t>トビ</t>
    </rPh>
    <rPh sb="15" eb="16">
      <t>ハイ</t>
    </rPh>
    <rPh sb="16" eb="18">
      <t>ハンシュツ</t>
    </rPh>
    <rPh sb="21" eb="23">
      <t>カイリョウ</t>
    </rPh>
    <phoneticPr fontId="2"/>
  </si>
  <si>
    <t>灰クレーン改良</t>
    <rPh sb="0" eb="1">
      <t>ハイ</t>
    </rPh>
    <rPh sb="5" eb="7">
      <t>カイリョウ</t>
    </rPh>
    <phoneticPr fontId="2"/>
  </si>
  <si>
    <t>1基</t>
    <rPh sb="1" eb="2">
      <t>キ</t>
    </rPh>
    <phoneticPr fontId="2"/>
  </si>
  <si>
    <t>灰クレーン</t>
    <rPh sb="0" eb="1">
      <t>ハイ</t>
    </rPh>
    <phoneticPr fontId="2"/>
  </si>
  <si>
    <t>給排水設備</t>
    <rPh sb="0" eb="3">
      <t>キュウハイスイ</t>
    </rPh>
    <rPh sb="3" eb="5">
      <t>セツビ</t>
    </rPh>
    <phoneticPr fontId="2"/>
  </si>
  <si>
    <r>
      <t>冷却塔</t>
    </r>
    <r>
      <rPr>
        <sz val="10"/>
        <rFont val="ＭＳ Ｐゴシック"/>
        <family val="3"/>
        <charset val="128"/>
      </rPr>
      <t>改良</t>
    </r>
    <rPh sb="0" eb="3">
      <t>レイキャクトウ</t>
    </rPh>
    <phoneticPr fontId="2"/>
  </si>
  <si>
    <t>冷却塔一式</t>
    <rPh sb="0" eb="3">
      <t>レイキャクトウ</t>
    </rPh>
    <rPh sb="3" eb="5">
      <t>イッシキ</t>
    </rPh>
    <phoneticPr fontId="2"/>
  </si>
  <si>
    <t>雑設備</t>
    <rPh sb="0" eb="1">
      <t>ザツ</t>
    </rPh>
    <rPh sb="1" eb="3">
      <t>セツビ</t>
    </rPh>
    <phoneticPr fontId="2"/>
  </si>
  <si>
    <t>計装用空気圧縮機改良</t>
    <rPh sb="0" eb="2">
      <t>ケイソウ</t>
    </rPh>
    <rPh sb="2" eb="3">
      <t>ヨウ</t>
    </rPh>
    <rPh sb="3" eb="5">
      <t>クウキ</t>
    </rPh>
    <rPh sb="5" eb="8">
      <t>アッシュクキ</t>
    </rPh>
    <rPh sb="8" eb="10">
      <t>カイリョウ</t>
    </rPh>
    <phoneticPr fontId="2"/>
  </si>
  <si>
    <t>2基</t>
    <rPh sb="1" eb="2">
      <t>キ</t>
    </rPh>
    <phoneticPr fontId="2"/>
  </si>
  <si>
    <t>計装用空気圧縮機</t>
    <rPh sb="0" eb="2">
      <t>ケイソウ</t>
    </rPh>
    <rPh sb="2" eb="3">
      <t>ヨウ</t>
    </rPh>
    <rPh sb="3" eb="5">
      <t>クウキ</t>
    </rPh>
    <rPh sb="5" eb="8">
      <t>アッシュクキ</t>
    </rPh>
    <phoneticPr fontId="2"/>
  </si>
  <si>
    <t>雑用空気圧縮機改良</t>
    <rPh sb="0" eb="2">
      <t>ザツヨウ</t>
    </rPh>
    <rPh sb="2" eb="4">
      <t>クウキ</t>
    </rPh>
    <rPh sb="4" eb="7">
      <t>アッシュクキ</t>
    </rPh>
    <rPh sb="7" eb="9">
      <t>カイリョウ</t>
    </rPh>
    <phoneticPr fontId="2"/>
  </si>
  <si>
    <t>雑用空気圧縮機</t>
    <rPh sb="0" eb="2">
      <t>ザツヨウ</t>
    </rPh>
    <rPh sb="2" eb="4">
      <t>クウキ</t>
    </rPh>
    <rPh sb="4" eb="7">
      <t>アッシュクキ</t>
    </rPh>
    <phoneticPr fontId="2"/>
  </si>
  <si>
    <t>インバータ化及び高効率形電動機への改良</t>
    <rPh sb="5" eb="6">
      <t>カ</t>
    </rPh>
    <rPh sb="6" eb="7">
      <t>オヨ</t>
    </rPh>
    <rPh sb="8" eb="11">
      <t>コウコウリツ</t>
    </rPh>
    <rPh sb="11" eb="12">
      <t>カタ</t>
    </rPh>
    <rPh sb="12" eb="15">
      <t>デンドウキ</t>
    </rPh>
    <rPh sb="17" eb="19">
      <t>カイリョウ</t>
    </rPh>
    <phoneticPr fontId="2"/>
  </si>
  <si>
    <t>雑用空気除湿器改良</t>
    <rPh sb="0" eb="2">
      <t>ザツヨウ</t>
    </rPh>
    <rPh sb="2" eb="4">
      <t>クウキ</t>
    </rPh>
    <rPh sb="4" eb="6">
      <t>ジョシツ</t>
    </rPh>
    <rPh sb="6" eb="7">
      <t>キ</t>
    </rPh>
    <rPh sb="7" eb="9">
      <t>カイリョウ</t>
    </rPh>
    <phoneticPr fontId="2"/>
  </si>
  <si>
    <t>雑用空気除湿器</t>
    <rPh sb="0" eb="2">
      <t>ザツヨウ</t>
    </rPh>
    <rPh sb="2" eb="4">
      <t>クウキ</t>
    </rPh>
    <rPh sb="4" eb="6">
      <t>ジョシツ</t>
    </rPh>
    <rPh sb="6" eb="7">
      <t>キ</t>
    </rPh>
    <phoneticPr fontId="2"/>
  </si>
  <si>
    <t>通番14雑用空気圧縮機改良に伴う、除湿能力向上</t>
    <rPh sb="0" eb="2">
      <t>ツウバン</t>
    </rPh>
    <rPh sb="4" eb="6">
      <t>ザツヨウ</t>
    </rPh>
    <rPh sb="6" eb="8">
      <t>クウキ</t>
    </rPh>
    <rPh sb="8" eb="11">
      <t>アッシュクキ</t>
    </rPh>
    <rPh sb="17" eb="19">
      <t>ジョシツ</t>
    </rPh>
    <rPh sb="19" eb="21">
      <t>ノウリョク</t>
    </rPh>
    <rPh sb="21" eb="23">
      <t>コウジョウ</t>
    </rPh>
    <phoneticPr fontId="2"/>
  </si>
  <si>
    <t>電気計装設備</t>
    <rPh sb="0" eb="2">
      <t>デンキ</t>
    </rPh>
    <rPh sb="2" eb="4">
      <t>ケイソウ</t>
    </rPh>
    <rPh sb="4" eb="6">
      <t>セツビ</t>
    </rPh>
    <phoneticPr fontId="2"/>
  </si>
  <si>
    <t>施設全体の消費電力量削減に伴う逆潮流量増加に係る改良</t>
    <rPh sb="0" eb="2">
      <t>シセツ</t>
    </rPh>
    <rPh sb="2" eb="4">
      <t>ゼンタイ</t>
    </rPh>
    <rPh sb="5" eb="7">
      <t>ショウヒ</t>
    </rPh>
    <rPh sb="7" eb="9">
      <t>デンリョク</t>
    </rPh>
    <rPh sb="9" eb="10">
      <t>リョウ</t>
    </rPh>
    <rPh sb="10" eb="12">
      <t>サクゲン</t>
    </rPh>
    <rPh sb="13" eb="14">
      <t>トモナ</t>
    </rPh>
    <rPh sb="15" eb="16">
      <t>ギャク</t>
    </rPh>
    <rPh sb="16" eb="18">
      <t>チョウリュウ</t>
    </rPh>
    <rPh sb="18" eb="19">
      <t>リョウ</t>
    </rPh>
    <rPh sb="19" eb="21">
      <t>ゾウカ</t>
    </rPh>
    <rPh sb="22" eb="23">
      <t>カカ</t>
    </rPh>
    <rPh sb="24" eb="26">
      <t>カイリョウ</t>
    </rPh>
    <phoneticPr fontId="2"/>
  </si>
  <si>
    <t>特高受電設備
高低圧配電設備</t>
    <rPh sb="0" eb="2">
      <t>トッコウ</t>
    </rPh>
    <rPh sb="2" eb="4">
      <t>ジュデン</t>
    </rPh>
    <rPh sb="4" eb="6">
      <t>セツビ</t>
    </rPh>
    <rPh sb="7" eb="8">
      <t>コウ</t>
    </rPh>
    <rPh sb="8" eb="10">
      <t>テイアツ</t>
    </rPh>
    <rPh sb="10" eb="12">
      <t>ハイデン</t>
    </rPh>
    <rPh sb="12" eb="14">
      <t>セツビ</t>
    </rPh>
    <phoneticPr fontId="2"/>
  </si>
  <si>
    <t>①特高受電設備のPGS、変圧器改良
②高圧・低圧配電設備の遮断器、保護継電器、進相コンデンサの改良</t>
    <rPh sb="1" eb="3">
      <t>トッコウ</t>
    </rPh>
    <rPh sb="3" eb="5">
      <t>ジュデン</t>
    </rPh>
    <rPh sb="5" eb="7">
      <t>セツビ</t>
    </rPh>
    <rPh sb="12" eb="15">
      <t>ヘンアツキ</t>
    </rPh>
    <rPh sb="15" eb="17">
      <t>カイリョウ</t>
    </rPh>
    <rPh sb="19" eb="20">
      <t>タカ</t>
    </rPh>
    <rPh sb="20" eb="21">
      <t>アツ</t>
    </rPh>
    <rPh sb="22" eb="24">
      <t>テイアツ</t>
    </rPh>
    <rPh sb="24" eb="26">
      <t>ハイデン</t>
    </rPh>
    <rPh sb="26" eb="28">
      <t>セツビ</t>
    </rPh>
    <rPh sb="29" eb="32">
      <t>シャダンキ</t>
    </rPh>
    <rPh sb="33" eb="35">
      <t>ホゴ</t>
    </rPh>
    <rPh sb="35" eb="38">
      <t>ケイデンキ</t>
    </rPh>
    <rPh sb="39" eb="40">
      <t>ススム</t>
    </rPh>
    <rPh sb="40" eb="41">
      <t>ソウ</t>
    </rPh>
    <rPh sb="47" eb="49">
      <t>カイリョウ</t>
    </rPh>
    <phoneticPr fontId="2"/>
  </si>
  <si>
    <t>省エネ化に伴う高調波発生負荷容量変更に係る改良</t>
    <rPh sb="0" eb="1">
      <t>ショウ</t>
    </rPh>
    <rPh sb="3" eb="4">
      <t>カ</t>
    </rPh>
    <rPh sb="5" eb="6">
      <t>トモナ</t>
    </rPh>
    <rPh sb="7" eb="10">
      <t>コウチョウハ</t>
    </rPh>
    <rPh sb="10" eb="12">
      <t>ハッセイ</t>
    </rPh>
    <rPh sb="12" eb="14">
      <t>フカ</t>
    </rPh>
    <rPh sb="14" eb="16">
      <t>ヨウリョウ</t>
    </rPh>
    <rPh sb="16" eb="18">
      <t>ヘンコウ</t>
    </rPh>
    <rPh sb="19" eb="20">
      <t>カカ</t>
    </rPh>
    <rPh sb="21" eb="23">
      <t>カイリョウ</t>
    </rPh>
    <phoneticPr fontId="2"/>
  </si>
  <si>
    <t>高調波抑制装置</t>
    <rPh sb="0" eb="3">
      <t>コウチョウハ</t>
    </rPh>
    <rPh sb="3" eb="5">
      <t>ヨクセイ</t>
    </rPh>
    <rPh sb="5" eb="7">
      <t>ソウチ</t>
    </rPh>
    <phoneticPr fontId="2"/>
  </si>
  <si>
    <t>装置一式の改良</t>
    <rPh sb="0" eb="2">
      <t>ソウチ</t>
    </rPh>
    <rPh sb="2" eb="4">
      <t>イッシキ</t>
    </rPh>
    <rPh sb="5" eb="7">
      <t>カイリョウ</t>
    </rPh>
    <phoneticPr fontId="2"/>
  </si>
  <si>
    <t>灰溶融設備休止に伴うプロセス制御変更に係る改良</t>
    <rPh sb="14" eb="16">
      <t>セイギョ</t>
    </rPh>
    <rPh sb="16" eb="18">
      <t>ヘンコウ</t>
    </rPh>
    <rPh sb="19" eb="20">
      <t>カカワ</t>
    </rPh>
    <rPh sb="21" eb="23">
      <t>カイリョウ</t>
    </rPh>
    <phoneticPr fontId="2"/>
  </si>
  <si>
    <t>低圧動力制御盤</t>
    <rPh sb="0" eb="2">
      <t>テイアツ</t>
    </rPh>
    <rPh sb="2" eb="4">
      <t>ドウリョク</t>
    </rPh>
    <rPh sb="4" eb="6">
      <t>セイギョ</t>
    </rPh>
    <rPh sb="6" eb="7">
      <t>バン</t>
    </rPh>
    <phoneticPr fontId="2"/>
  </si>
  <si>
    <t>C/C補機盤PLC改良</t>
    <rPh sb="3" eb="4">
      <t>ホ</t>
    </rPh>
    <rPh sb="4" eb="5">
      <t>キ</t>
    </rPh>
    <rPh sb="5" eb="6">
      <t>バン</t>
    </rPh>
    <rPh sb="9" eb="11">
      <t>カイリョウ</t>
    </rPh>
    <phoneticPr fontId="2"/>
  </si>
  <si>
    <t>No.1,2,3</t>
    <phoneticPr fontId="2"/>
  </si>
  <si>
    <t>低圧蒸気復水器ＶＶＶＦ制御盤</t>
    <rPh sb="11" eb="14">
      <t>セイギョバン</t>
    </rPh>
    <phoneticPr fontId="2"/>
  </si>
  <si>
    <t>回転数制御装置機器の更新</t>
    <rPh sb="0" eb="3">
      <t>カイテンスウ</t>
    </rPh>
    <rPh sb="3" eb="5">
      <t>セイギョ</t>
    </rPh>
    <rPh sb="5" eb="7">
      <t>ソウチ</t>
    </rPh>
    <rPh sb="7" eb="9">
      <t>キキ</t>
    </rPh>
    <rPh sb="10" eb="12">
      <t>コウシン</t>
    </rPh>
    <phoneticPr fontId="2"/>
  </si>
  <si>
    <t>高圧蒸気復水器ＶＶＶＦ制御盤</t>
    <rPh sb="11" eb="14">
      <t>セイギョバン</t>
    </rPh>
    <phoneticPr fontId="2"/>
  </si>
  <si>
    <t>誘引通風機ＶＶＶＦ制御盤</t>
    <rPh sb="2" eb="3">
      <t>トオ</t>
    </rPh>
    <rPh sb="9" eb="12">
      <t>セイギョバン</t>
    </rPh>
    <phoneticPr fontId="2"/>
  </si>
  <si>
    <t>回転数制御装置機器の改良</t>
    <rPh sb="0" eb="3">
      <t>カイテンスウ</t>
    </rPh>
    <rPh sb="3" eb="5">
      <t>セイギョ</t>
    </rPh>
    <rPh sb="5" eb="7">
      <t>ソウチ</t>
    </rPh>
    <rPh sb="7" eb="9">
      <t>キキ</t>
    </rPh>
    <rPh sb="10" eb="12">
      <t>カイリョウ</t>
    </rPh>
    <phoneticPr fontId="2"/>
  </si>
  <si>
    <t>無停電電源装置（直流電源装置含む）改良</t>
    <rPh sb="0" eb="3">
      <t>ムテイデン</t>
    </rPh>
    <rPh sb="3" eb="5">
      <t>デンゲン</t>
    </rPh>
    <rPh sb="5" eb="7">
      <t>ソウチ</t>
    </rPh>
    <rPh sb="8" eb="10">
      <t>チョクリュウ</t>
    </rPh>
    <rPh sb="10" eb="12">
      <t>デンゲン</t>
    </rPh>
    <rPh sb="12" eb="14">
      <t>ソウチ</t>
    </rPh>
    <rPh sb="14" eb="15">
      <t>フク</t>
    </rPh>
    <rPh sb="17" eb="19">
      <t>カイリョウ</t>
    </rPh>
    <phoneticPr fontId="2"/>
  </si>
  <si>
    <t>無停電電源装置</t>
    <rPh sb="0" eb="3">
      <t>ムテイデン</t>
    </rPh>
    <rPh sb="3" eb="5">
      <t>デンゲン</t>
    </rPh>
    <rPh sb="5" eb="7">
      <t>ソウチ</t>
    </rPh>
    <phoneticPr fontId="2"/>
  </si>
  <si>
    <t>無停電電源装置容量の改良</t>
    <rPh sb="0" eb="3">
      <t>ムテイデン</t>
    </rPh>
    <rPh sb="3" eb="5">
      <t>デンゲン</t>
    </rPh>
    <rPh sb="5" eb="7">
      <t>ソウチ</t>
    </rPh>
    <rPh sb="7" eb="9">
      <t>ヨウリョウ</t>
    </rPh>
    <rPh sb="10" eb="12">
      <t>カイリョウ</t>
    </rPh>
    <phoneticPr fontId="2"/>
  </si>
  <si>
    <t>ごみ自動クレーン制御盤改良</t>
    <rPh sb="2" eb="4">
      <t>ジドウ</t>
    </rPh>
    <rPh sb="8" eb="10">
      <t>セイギョ</t>
    </rPh>
    <rPh sb="10" eb="11">
      <t>バン</t>
    </rPh>
    <rPh sb="11" eb="13">
      <t>カイリョウ</t>
    </rPh>
    <phoneticPr fontId="2"/>
  </si>
  <si>
    <t>ごみ自動クレーン制御盤</t>
    <rPh sb="2" eb="4">
      <t>ジドウ</t>
    </rPh>
    <rPh sb="8" eb="10">
      <t>セイギョ</t>
    </rPh>
    <rPh sb="10" eb="11">
      <t>バン</t>
    </rPh>
    <phoneticPr fontId="2"/>
  </si>
  <si>
    <t>ごみクレーン制御装置の改良
ごみピット火災検知機能も付加</t>
    <rPh sb="6" eb="8">
      <t>セイギョ</t>
    </rPh>
    <rPh sb="8" eb="10">
      <t>ソウチ</t>
    </rPh>
    <rPh sb="11" eb="13">
      <t>カイリョウ</t>
    </rPh>
    <rPh sb="19" eb="21">
      <t>カサイ</t>
    </rPh>
    <rPh sb="21" eb="23">
      <t>ケンチ</t>
    </rPh>
    <rPh sb="23" eb="25">
      <t>キノウ</t>
    </rPh>
    <rPh sb="26" eb="28">
      <t>フカ</t>
    </rPh>
    <phoneticPr fontId="2"/>
  </si>
  <si>
    <t>灰自動クレーン制御盤改良</t>
    <rPh sb="0" eb="1">
      <t>ハイ</t>
    </rPh>
    <rPh sb="1" eb="3">
      <t>ジドウ</t>
    </rPh>
    <rPh sb="7" eb="9">
      <t>セイギョ</t>
    </rPh>
    <rPh sb="9" eb="10">
      <t>バン</t>
    </rPh>
    <rPh sb="10" eb="12">
      <t>カイリョウ</t>
    </rPh>
    <phoneticPr fontId="2"/>
  </si>
  <si>
    <t>灰自動クレーン制御盤</t>
    <rPh sb="0" eb="1">
      <t>ハイ</t>
    </rPh>
    <rPh sb="1" eb="3">
      <t>ジドウ</t>
    </rPh>
    <rPh sb="7" eb="9">
      <t>セイギョ</t>
    </rPh>
    <rPh sb="9" eb="10">
      <t>バン</t>
    </rPh>
    <phoneticPr fontId="2"/>
  </si>
  <si>
    <t>灰クレーン制御装置の改良</t>
    <rPh sb="0" eb="1">
      <t>ハイ</t>
    </rPh>
    <rPh sb="5" eb="7">
      <t>セイギョ</t>
    </rPh>
    <rPh sb="7" eb="9">
      <t>ソウチ</t>
    </rPh>
    <rPh sb="10" eb="12">
      <t>カイリョウ</t>
    </rPh>
    <phoneticPr fontId="2"/>
  </si>
  <si>
    <t>排ガス分析計改良</t>
    <rPh sb="0" eb="1">
      <t>ハイ</t>
    </rPh>
    <rPh sb="3" eb="5">
      <t>ブンセキ</t>
    </rPh>
    <rPh sb="5" eb="6">
      <t>ケイ</t>
    </rPh>
    <rPh sb="6" eb="8">
      <t>カイリョウ</t>
    </rPh>
    <phoneticPr fontId="2"/>
  </si>
  <si>
    <t>ＨＣＬ・ばいじん濃度計</t>
    <rPh sb="10" eb="11">
      <t>ケイ</t>
    </rPh>
    <phoneticPr fontId="2"/>
  </si>
  <si>
    <t>１炉あたり２台の分析計を１炉あたり１台（６成分）に統合する改良（ＨＣＬ・ばいじん濃度計とＮＯｘ・ＳＯ2・ＣＯ・Ｏ2濃度計を統合する。）</t>
    <phoneticPr fontId="2"/>
  </si>
  <si>
    <r>
      <t>ＮＯｘ・ＳＯ</t>
    </r>
    <r>
      <rPr>
        <vertAlign val="subscript"/>
        <sz val="10"/>
        <rFont val="ＭＳ Ｐゴシック"/>
        <family val="3"/>
        <charset val="128"/>
        <scheme val="minor"/>
      </rPr>
      <t>2</t>
    </r>
    <r>
      <rPr>
        <sz val="10"/>
        <rFont val="ＭＳ Ｐゴシック"/>
        <family val="3"/>
        <charset val="128"/>
        <scheme val="minor"/>
      </rPr>
      <t>・ＣＯ・Ｏ</t>
    </r>
    <r>
      <rPr>
        <vertAlign val="subscript"/>
        <sz val="10"/>
        <rFont val="ＭＳ Ｐゴシック"/>
        <family val="3"/>
        <charset val="128"/>
        <scheme val="minor"/>
      </rPr>
      <t>2</t>
    </r>
    <r>
      <rPr>
        <sz val="10"/>
        <rFont val="ＭＳ Ｐゴシック"/>
        <family val="3"/>
        <charset val="128"/>
        <scheme val="minor"/>
      </rPr>
      <t>濃度計</t>
    </r>
    <rPh sb="15" eb="16">
      <t>ケイ</t>
    </rPh>
    <phoneticPr fontId="2"/>
  </si>
  <si>
    <r>
      <t>ＮＯｘ・ＣＯ・Ｏ</t>
    </r>
    <r>
      <rPr>
        <vertAlign val="subscript"/>
        <sz val="10"/>
        <rFont val="ＭＳ Ｐゴシック"/>
        <family val="3"/>
        <charset val="128"/>
        <scheme val="minor"/>
      </rPr>
      <t>2</t>
    </r>
    <r>
      <rPr>
        <sz val="10"/>
        <rFont val="ＭＳ Ｐゴシック"/>
        <family val="3"/>
        <charset val="128"/>
        <scheme val="minor"/>
      </rPr>
      <t>濃度計</t>
    </r>
    <rPh sb="11" eb="12">
      <t>ケイ</t>
    </rPh>
    <phoneticPr fontId="2"/>
  </si>
  <si>
    <t>ＮＯｘ・ＣＯ・Ｏ2濃度計一式の更新</t>
    <rPh sb="12" eb="14">
      <t>イッシキ</t>
    </rPh>
    <rPh sb="15" eb="17">
      <t>コウシン</t>
    </rPh>
    <phoneticPr fontId="2"/>
  </si>
  <si>
    <r>
      <t>ボイラ出口Ｏ</t>
    </r>
    <r>
      <rPr>
        <vertAlign val="subscript"/>
        <sz val="10"/>
        <rFont val="ＭＳ Ｐゴシック"/>
        <family val="3"/>
        <charset val="128"/>
        <scheme val="minor"/>
      </rPr>
      <t>2</t>
    </r>
    <r>
      <rPr>
        <sz val="10"/>
        <rFont val="ＭＳ Ｐゴシック"/>
        <family val="3"/>
        <charset val="128"/>
        <scheme val="minor"/>
      </rPr>
      <t>濃度計</t>
    </r>
    <rPh sb="3" eb="5">
      <t>デグチ</t>
    </rPh>
    <rPh sb="7" eb="9">
      <t>ノウド</t>
    </rPh>
    <rPh sb="9" eb="10">
      <t>ケイ</t>
    </rPh>
    <phoneticPr fontId="2"/>
  </si>
  <si>
    <r>
      <t>通番30ACC装置改良に伴い、ボイラ出口部にＯ</t>
    </r>
    <r>
      <rPr>
        <vertAlign val="subscript"/>
        <sz val="10"/>
        <rFont val="ＭＳ Ｐゴシック"/>
        <family val="3"/>
        <charset val="128"/>
        <scheme val="minor"/>
      </rPr>
      <t>2</t>
    </r>
    <r>
      <rPr>
        <sz val="10"/>
        <rFont val="ＭＳ Ｐゴシック"/>
        <family val="3"/>
        <charset val="128"/>
        <scheme val="minor"/>
      </rPr>
      <t>濃度計を新設</t>
    </r>
    <rPh sb="18" eb="20">
      <t>デグチ</t>
    </rPh>
    <rPh sb="20" eb="21">
      <t>ブ</t>
    </rPh>
    <rPh sb="24" eb="26">
      <t>ノウド</t>
    </rPh>
    <rPh sb="26" eb="27">
      <t>ケイ</t>
    </rPh>
    <rPh sb="28" eb="30">
      <t>シンセツ</t>
    </rPh>
    <phoneticPr fontId="2"/>
  </si>
  <si>
    <t>ＤＣＳ設備改良</t>
    <rPh sb="3" eb="5">
      <t>セツビ</t>
    </rPh>
    <rPh sb="5" eb="7">
      <t>カイリョウ</t>
    </rPh>
    <phoneticPr fontId="2"/>
  </si>
  <si>
    <t>ＤＣＳ設備一式</t>
    <rPh sb="3" eb="5">
      <t>セツビ</t>
    </rPh>
    <rPh sb="5" eb="7">
      <t>イッシキ</t>
    </rPh>
    <phoneticPr fontId="2"/>
  </si>
  <si>
    <t>通番10灰溶融設備休止に伴うプロセス制御に係る改良</t>
    <rPh sb="12" eb="13">
      <t>トモナ</t>
    </rPh>
    <rPh sb="18" eb="20">
      <t>セイギョ</t>
    </rPh>
    <rPh sb="21" eb="22">
      <t>カカ</t>
    </rPh>
    <rPh sb="23" eb="25">
      <t>カイリョウ</t>
    </rPh>
    <phoneticPr fontId="2"/>
  </si>
  <si>
    <t>ＡＣＣ装置改良</t>
    <rPh sb="3" eb="5">
      <t>ソウチ</t>
    </rPh>
    <rPh sb="5" eb="7">
      <t>カイリョウ</t>
    </rPh>
    <phoneticPr fontId="2"/>
  </si>
  <si>
    <t>ＡＣＣ装置一式</t>
    <rPh sb="3" eb="5">
      <t>ソウチ</t>
    </rPh>
    <rPh sb="5" eb="7">
      <t>イッシキ</t>
    </rPh>
    <phoneticPr fontId="2"/>
  </si>
  <si>
    <t>火格子制御装置を含むACC装置(自動燃焼制御装置)の改良</t>
    <rPh sb="0" eb="1">
      <t>ヒ</t>
    </rPh>
    <rPh sb="1" eb="3">
      <t>ゴウシ</t>
    </rPh>
    <rPh sb="3" eb="5">
      <t>セイギョ</t>
    </rPh>
    <rPh sb="5" eb="7">
      <t>ソウチ</t>
    </rPh>
    <rPh sb="8" eb="9">
      <t>フク</t>
    </rPh>
    <rPh sb="13" eb="15">
      <t>ソウチ</t>
    </rPh>
    <rPh sb="16" eb="18">
      <t>ジドウ</t>
    </rPh>
    <rPh sb="18" eb="20">
      <t>ネンショウ</t>
    </rPh>
    <rPh sb="20" eb="22">
      <t>セイギョ</t>
    </rPh>
    <rPh sb="22" eb="24">
      <t>ソウチ</t>
    </rPh>
    <rPh sb="26" eb="28">
      <t>カイリョウ</t>
    </rPh>
    <phoneticPr fontId="2"/>
  </si>
  <si>
    <t>データロガ装置改良</t>
    <rPh sb="5" eb="7">
      <t>ソウチ</t>
    </rPh>
    <rPh sb="7" eb="9">
      <t>カイリョウ</t>
    </rPh>
    <phoneticPr fontId="2"/>
  </si>
  <si>
    <t>データロガ装置一式</t>
    <rPh sb="5" eb="7">
      <t>ソウチ</t>
    </rPh>
    <rPh sb="7" eb="9">
      <t>イッシキ</t>
    </rPh>
    <phoneticPr fontId="2"/>
  </si>
  <si>
    <t>通番10灰溶融設備休止に伴う帳票変更に係る改良</t>
    <rPh sb="0" eb="1">
      <t>トオル</t>
    </rPh>
    <rPh sb="1" eb="2">
      <t>バン</t>
    </rPh>
    <rPh sb="4" eb="5">
      <t>ハイ</t>
    </rPh>
    <rPh sb="5" eb="7">
      <t>ヨウユウ</t>
    </rPh>
    <rPh sb="7" eb="9">
      <t>セツビ</t>
    </rPh>
    <rPh sb="9" eb="11">
      <t>キュウシ</t>
    </rPh>
    <rPh sb="12" eb="13">
      <t>トモナ</t>
    </rPh>
    <rPh sb="14" eb="16">
      <t>チョウヒョウ</t>
    </rPh>
    <rPh sb="16" eb="18">
      <t>ヘンコウ</t>
    </rPh>
    <rPh sb="19" eb="20">
      <t>カカ</t>
    </rPh>
    <rPh sb="21" eb="23">
      <t>カイリョウ</t>
    </rPh>
    <phoneticPr fontId="2"/>
  </si>
  <si>
    <t>建築設備</t>
    <rPh sb="0" eb="2">
      <t>ケンチク</t>
    </rPh>
    <rPh sb="2" eb="4">
      <t>セツビ</t>
    </rPh>
    <phoneticPr fontId="2"/>
  </si>
  <si>
    <t>空調機器改良</t>
    <rPh sb="0" eb="2">
      <t>クウチョウ</t>
    </rPh>
    <rPh sb="2" eb="4">
      <t>キキ</t>
    </rPh>
    <rPh sb="4" eb="6">
      <t>カイリョウ</t>
    </rPh>
    <phoneticPr fontId="2"/>
  </si>
  <si>
    <t>空調機器</t>
    <rPh sb="0" eb="2">
      <t>クウチョウ</t>
    </rPh>
    <rPh sb="2" eb="4">
      <t>キキ</t>
    </rPh>
    <phoneticPr fontId="2"/>
  </si>
  <si>
    <t>換気設備改良</t>
    <rPh sb="0" eb="2">
      <t>カンキ</t>
    </rPh>
    <rPh sb="2" eb="4">
      <t>セツビ</t>
    </rPh>
    <rPh sb="4" eb="6">
      <t>カイリョウ</t>
    </rPh>
    <phoneticPr fontId="2"/>
  </si>
  <si>
    <t>換気設備（給排気ファン）</t>
    <rPh sb="0" eb="2">
      <t>カンキ</t>
    </rPh>
    <rPh sb="2" eb="4">
      <t>セツビ</t>
    </rPh>
    <rPh sb="5" eb="8">
      <t>キュウハイキ</t>
    </rPh>
    <phoneticPr fontId="2"/>
  </si>
  <si>
    <t>灰溶融設備休止及び焼却灰・飛灰搬出フロー改良</t>
    <rPh sb="0" eb="1">
      <t>ハイ</t>
    </rPh>
    <rPh sb="1" eb="3">
      <t>ヨウユウ</t>
    </rPh>
    <rPh sb="3" eb="5">
      <t>セツビ</t>
    </rPh>
    <rPh sb="5" eb="7">
      <t>キュウシ</t>
    </rPh>
    <rPh sb="7" eb="8">
      <t>オヨ</t>
    </rPh>
    <rPh sb="9" eb="11">
      <t>シ</t>
    </rPh>
    <rPh sb="11" eb="12">
      <t>ハイ</t>
    </rPh>
    <rPh sb="13" eb="15">
      <t>ヒバイ</t>
    </rPh>
    <rPh sb="15" eb="17">
      <t>ハンシュツ</t>
    </rPh>
    <rPh sb="20" eb="22">
      <t>カイリョウ</t>
    </rPh>
    <phoneticPr fontId="2"/>
  </si>
  <si>
    <t>VＶＶＦ制御盤更新</t>
    <rPh sb="4" eb="6">
      <t>セイギョ</t>
    </rPh>
    <rPh sb="6" eb="7">
      <t>バン</t>
    </rPh>
    <rPh sb="7" eb="9">
      <t>コウシン</t>
    </rPh>
    <phoneticPr fontId="2"/>
  </si>
  <si>
    <t>VＶＶＦ制御盤改良</t>
    <rPh sb="7" eb="9">
      <t>カイリョウ</t>
    </rPh>
    <phoneticPr fontId="2"/>
  </si>
  <si>
    <t>基幹的設備改良工事概要</t>
    <rPh sb="0" eb="3">
      <t>キカンテキ</t>
    </rPh>
    <rPh sb="3" eb="5">
      <t>セツビ</t>
    </rPh>
    <rPh sb="5" eb="7">
      <t>カイリョウ</t>
    </rPh>
    <rPh sb="7" eb="9">
      <t>コウジ</t>
    </rPh>
    <rPh sb="9" eb="11">
      <t>ガイヨウ</t>
    </rPh>
    <phoneticPr fontId="2"/>
  </si>
  <si>
    <t>基幹的設備改良工事 工事費</t>
    <rPh sb="10" eb="13">
      <t>コウジヒ</t>
    </rPh>
    <phoneticPr fontId="2"/>
  </si>
  <si>
    <t>基幹的設備改良工事 工事実施時期</t>
    <rPh sb="12" eb="14">
      <t>ジッシ</t>
    </rPh>
    <rPh sb="14" eb="16">
      <t>ジキ</t>
    </rPh>
    <phoneticPr fontId="2"/>
  </si>
  <si>
    <t>工事実施時期（工事予定時期に●）</t>
    <rPh sb="0" eb="2">
      <t>コウジ</t>
    </rPh>
    <rPh sb="2" eb="4">
      <t>ジッシ</t>
    </rPh>
    <rPh sb="4" eb="6">
      <t>ジキ</t>
    </rPh>
    <rPh sb="7" eb="9">
      <t>コウジ</t>
    </rPh>
    <rPh sb="9" eb="11">
      <t>ヨテイ</t>
    </rPh>
    <rPh sb="11" eb="13">
      <t>ジキ</t>
    </rPh>
    <phoneticPr fontId="2"/>
  </si>
  <si>
    <t>消費税[8%]込み</t>
    <phoneticPr fontId="2"/>
  </si>
  <si>
    <t>長期包括的運営事業費（消費税抜き）</t>
    <rPh sb="0" eb="2">
      <t>チョウキ</t>
    </rPh>
    <rPh sb="2" eb="5">
      <t>ホウカツテキ</t>
    </rPh>
    <rPh sb="5" eb="7">
      <t>ウンエイ</t>
    </rPh>
    <rPh sb="7" eb="10">
      <t>ジギョウヒ</t>
    </rPh>
    <rPh sb="11" eb="14">
      <t>ショウヒゼイ</t>
    </rPh>
    <rPh sb="14" eb="15">
      <t>ヌ</t>
    </rPh>
    <phoneticPr fontId="2"/>
  </si>
  <si>
    <t>運転関係者以外</t>
    <rPh sb="0" eb="2">
      <t>ウ</t>
    </rPh>
    <rPh sb="2" eb="5">
      <t>カンケイシャ</t>
    </rPh>
    <rPh sb="5" eb="7">
      <t>イガイ</t>
    </rPh>
    <phoneticPr fontId="2"/>
  </si>
  <si>
    <t>千円（消費税[8%]込み）</t>
    <rPh sb="0" eb="2">
      <t>センエン</t>
    </rPh>
    <phoneticPr fontId="3"/>
  </si>
  <si>
    <t>運転関係者(保全要員含む)</t>
    <rPh sb="0" eb="2">
      <t>ウ</t>
    </rPh>
    <rPh sb="2" eb="5">
      <t>カンケイシャ</t>
    </rPh>
    <rPh sb="6" eb="8">
      <t>ホゼン</t>
    </rPh>
    <rPh sb="8" eb="10">
      <t>ヨウイン</t>
    </rPh>
    <rPh sb="10" eb="11">
      <t>フク</t>
    </rPh>
    <phoneticPr fontId="2"/>
  </si>
  <si>
    <t>事業費（基幹的設備改良工事及び長期包括的運営事業費）について記載すること。</t>
    <rPh sb="0" eb="3">
      <t>ジギョウヒ</t>
    </rPh>
    <rPh sb="4" eb="7">
      <t>キカンテキ</t>
    </rPh>
    <rPh sb="7" eb="9">
      <t>セツビ</t>
    </rPh>
    <rPh sb="9" eb="11">
      <t>カイリョウ</t>
    </rPh>
    <rPh sb="11" eb="13">
      <t>コウジ</t>
    </rPh>
    <rPh sb="13" eb="14">
      <t>オヨ</t>
    </rPh>
    <rPh sb="15" eb="17">
      <t>チョウキ</t>
    </rPh>
    <rPh sb="17" eb="20">
      <t>ホウカツテキ</t>
    </rPh>
    <rPh sb="20" eb="22">
      <t>ウンエイ</t>
    </rPh>
    <rPh sb="22" eb="25">
      <t>ジギョウヒ</t>
    </rPh>
    <rPh sb="30" eb="32">
      <t>キサイ</t>
    </rPh>
    <phoneticPr fontId="2"/>
  </si>
  <si>
    <t>基幹的設備改良工事費について記載すること。</t>
    <rPh sb="0" eb="3">
      <t>キカンテキ</t>
    </rPh>
    <rPh sb="3" eb="5">
      <t>セツビ</t>
    </rPh>
    <rPh sb="5" eb="7">
      <t>カイリョウ</t>
    </rPh>
    <rPh sb="7" eb="10">
      <t>コウジヒ</t>
    </rPh>
    <rPh sb="14" eb="16">
      <t>キサイ</t>
    </rPh>
    <phoneticPr fontId="2"/>
  </si>
  <si>
    <t>基幹的設備改良工事の工事実施時期について記載すること。</t>
    <rPh sb="0" eb="3">
      <t>キカンテキ</t>
    </rPh>
    <rPh sb="3" eb="5">
      <t>セツビ</t>
    </rPh>
    <rPh sb="5" eb="7">
      <t>カイリョウ</t>
    </rPh>
    <rPh sb="7" eb="9">
      <t>コウジ</t>
    </rPh>
    <rPh sb="10" eb="12">
      <t>コウジ</t>
    </rPh>
    <rPh sb="12" eb="14">
      <t>ジッシ</t>
    </rPh>
    <rPh sb="14" eb="16">
      <t>ジキ</t>
    </rPh>
    <rPh sb="20" eb="22">
      <t>キサイ</t>
    </rPh>
    <phoneticPr fontId="2"/>
  </si>
  <si>
    <t>長期包括的運営事業費について記載すること。</t>
    <rPh sb="0" eb="2">
      <t>チョウキ</t>
    </rPh>
    <rPh sb="2" eb="5">
      <t>ホウカツテキ</t>
    </rPh>
    <rPh sb="5" eb="7">
      <t>ウンエイ</t>
    </rPh>
    <rPh sb="7" eb="10">
      <t>ジギョウヒ</t>
    </rPh>
    <rPh sb="14" eb="16">
      <t>キサイ</t>
    </rPh>
    <phoneticPr fontId="2"/>
  </si>
  <si>
    <t>長期包括的運営事業に係る維持管理費について記載すること。</t>
    <rPh sb="10" eb="11">
      <t>カカ</t>
    </rPh>
    <rPh sb="12" eb="14">
      <t>イジ</t>
    </rPh>
    <rPh sb="14" eb="16">
      <t>カンリ</t>
    </rPh>
    <rPh sb="16" eb="17">
      <t>ヒ</t>
    </rPh>
    <rPh sb="21" eb="23">
      <t>キサイ</t>
    </rPh>
    <phoneticPr fontId="2"/>
  </si>
  <si>
    <t>長期包括的運営事業に係る人件費について記載すること。</t>
    <rPh sb="12" eb="15">
      <t>ジンケンヒ</t>
    </rPh>
    <rPh sb="19" eb="21">
      <t>キサイ</t>
    </rPh>
    <phoneticPr fontId="2"/>
  </si>
  <si>
    <t>長期包括的運営事業　その他収入　（消費税抜き）</t>
    <rPh sb="12" eb="13">
      <t>タ</t>
    </rPh>
    <rPh sb="13" eb="15">
      <t>シュウニュウ</t>
    </rPh>
    <phoneticPr fontId="3"/>
  </si>
  <si>
    <t>長期包括的運営事業に係るその他収入について記載すること。</t>
    <rPh sb="14" eb="15">
      <t>タ</t>
    </rPh>
    <rPh sb="15" eb="17">
      <t>シュウニュウ</t>
    </rPh>
    <rPh sb="21" eb="23">
      <t>キサイ</t>
    </rPh>
    <phoneticPr fontId="2"/>
  </si>
  <si>
    <t>米子市クリーンセンター基幹的設備改良工事及び長期包括的運営事業</t>
    <phoneticPr fontId="2"/>
  </si>
  <si>
    <t>事業計画書【様式第10号】　記載要領</t>
    <rPh sb="0" eb="2">
      <t>ジギョウ</t>
    </rPh>
    <rPh sb="2" eb="4">
      <t>ケイカク</t>
    </rPh>
    <rPh sb="14" eb="16">
      <t>キサイ</t>
    </rPh>
    <rPh sb="16" eb="18">
      <t>ヨウリョウ</t>
    </rPh>
    <phoneticPr fontId="2"/>
  </si>
  <si>
    <t>様式第10号-1</t>
    <phoneticPr fontId="2"/>
  </si>
  <si>
    <t>様式第10号-2</t>
    <phoneticPr fontId="2"/>
  </si>
  <si>
    <t>様式第10号-4</t>
    <phoneticPr fontId="2"/>
  </si>
  <si>
    <t>様式第10号-6</t>
    <phoneticPr fontId="2"/>
  </si>
  <si>
    <t>様式第10号-9</t>
    <phoneticPr fontId="2"/>
  </si>
  <si>
    <t>様式第10号-10</t>
    <phoneticPr fontId="2"/>
  </si>
  <si>
    <t>様式第10号-11</t>
    <phoneticPr fontId="2"/>
  </si>
  <si>
    <t>　下記の記載要領に従って各様式に記載の上、本市へ提出すること。</t>
    <rPh sb="1" eb="3">
      <t>カキ</t>
    </rPh>
    <rPh sb="4" eb="6">
      <t>キサイ</t>
    </rPh>
    <rPh sb="6" eb="8">
      <t>ヨウリョウ</t>
    </rPh>
    <rPh sb="9" eb="10">
      <t>シタガ</t>
    </rPh>
    <rPh sb="12" eb="13">
      <t>カク</t>
    </rPh>
    <rPh sb="13" eb="15">
      <t>ヨウシキ</t>
    </rPh>
    <rPh sb="16" eb="18">
      <t>キサイ</t>
    </rPh>
    <rPh sb="19" eb="20">
      <t>ウエ</t>
    </rPh>
    <rPh sb="21" eb="23">
      <t>ホンシ</t>
    </rPh>
    <rPh sb="24" eb="26">
      <t>テイシュツ</t>
    </rPh>
    <phoneticPr fontId="2"/>
  </si>
  <si>
    <t>金額（千円）　（消費税抜き）</t>
    <rPh sb="0" eb="2">
      <t>キンガク</t>
    </rPh>
    <rPh sb="3" eb="5">
      <t>センエン</t>
    </rPh>
    <rPh sb="8" eb="11">
      <t>ショウヒゼイ</t>
    </rPh>
    <rPh sb="11" eb="12">
      <t>ヌ</t>
    </rPh>
    <phoneticPr fontId="2"/>
  </si>
  <si>
    <t>⑤運営事業費（③+④）（千円）
（消費税抜き）</t>
    <rPh sb="1" eb="3">
      <t>ウンエイ</t>
    </rPh>
    <rPh sb="3" eb="5">
      <t>ジギョウ</t>
    </rPh>
    <rPh sb="5" eb="6">
      <t>ヒ</t>
    </rPh>
    <phoneticPr fontId="2"/>
  </si>
  <si>
    <t>⑥運営事業費（千円）
（消費税[8%]込み）</t>
    <rPh sb="1" eb="3">
      <t>ウンエイ</t>
    </rPh>
    <rPh sb="3" eb="5">
      <t>ジギョウ</t>
    </rPh>
    <rPh sb="5" eb="6">
      <t>ヒ</t>
    </rPh>
    <rPh sb="7" eb="9">
      <t>センエン</t>
    </rPh>
    <rPh sb="12" eb="14">
      <t>ショウヒ</t>
    </rPh>
    <rPh sb="14" eb="15">
      <t>ゼイ</t>
    </rPh>
    <rPh sb="19" eb="20">
      <t>コミ</t>
    </rPh>
    <phoneticPr fontId="2"/>
  </si>
  <si>
    <t>工事費（消費税抜き）</t>
    <rPh sb="2" eb="3">
      <t>ヒ</t>
    </rPh>
    <rPh sb="4" eb="6">
      <t>ショウヒ</t>
    </rPh>
    <rPh sb="6" eb="7">
      <t>ゼイ</t>
    </rPh>
    <rPh sb="7" eb="8">
      <t>ヌ</t>
    </rPh>
    <phoneticPr fontId="2"/>
  </si>
  <si>
    <t>＜記載要領＞
１．入力場所
　黄色のセル部分に各記載事項を入力すること。
２．その他
　本様式に記載の内容は、参考見積書【様式第６号】又は見積書【様式第７号】や事業提案書【様式第９号】等、各提出書類との整合を図ること。
　各様式に記載された注意事項に従って記載すること。なお、記載例がある場合には、それを参考に記載すること。</t>
    <rPh sb="1" eb="3">
      <t>キサイ</t>
    </rPh>
    <rPh sb="3" eb="5">
      <t>ヨウリョウ</t>
    </rPh>
    <rPh sb="55" eb="57">
      <t>サンコウ</t>
    </rPh>
    <rPh sb="57" eb="59">
      <t>ミツモリ</t>
    </rPh>
    <rPh sb="61" eb="63">
      <t>ヨウシキ</t>
    </rPh>
    <rPh sb="67" eb="68">
      <t>マタ</t>
    </rPh>
    <rPh sb="69" eb="72">
      <t>ミツモリショ</t>
    </rPh>
    <rPh sb="73" eb="75">
      <t>ヨウシキ</t>
    </rPh>
    <rPh sb="75" eb="76">
      <t>ダイ</t>
    </rPh>
    <rPh sb="77" eb="78">
      <t>ゴウ</t>
    </rPh>
    <rPh sb="80" eb="82">
      <t>ジギョウ</t>
    </rPh>
    <rPh sb="82" eb="85">
      <t>テイアンショ</t>
    </rPh>
    <rPh sb="92" eb="93">
      <t>トウ</t>
    </rPh>
    <rPh sb="94" eb="95">
      <t>カク</t>
    </rPh>
    <rPh sb="95" eb="97">
      <t>テイシュツ</t>
    </rPh>
    <rPh sb="97" eb="99">
      <t>ショルイ</t>
    </rPh>
    <phoneticPr fontId="2"/>
  </si>
  <si>
    <t>②工事費（千円）
（消費税[8%]込み）</t>
    <rPh sb="1" eb="3">
      <t>コウジ</t>
    </rPh>
    <rPh sb="5" eb="7">
      <t>センエン</t>
    </rPh>
    <rPh sb="10" eb="13">
      <t>ショウヒゼイ</t>
    </rPh>
    <rPh sb="17" eb="18">
      <t>コ</t>
    </rPh>
    <phoneticPr fontId="2"/>
  </si>
  <si>
    <t>①巻上電動機改良(２基分)
②走行装置等改良(２基分)
③クレーン制御盤改良(２基分)</t>
    <rPh sb="1" eb="2">
      <t>マ</t>
    </rPh>
    <rPh sb="2" eb="3">
      <t>ウエ</t>
    </rPh>
    <rPh sb="3" eb="6">
      <t>デンドウキ</t>
    </rPh>
    <rPh sb="6" eb="8">
      <t>カイリョウ</t>
    </rPh>
    <rPh sb="10" eb="11">
      <t>キ</t>
    </rPh>
    <rPh sb="11" eb="12">
      <t>ブン</t>
    </rPh>
    <rPh sb="15" eb="17">
      <t>ソウコウ</t>
    </rPh>
    <rPh sb="17" eb="19">
      <t>ソウチ</t>
    </rPh>
    <rPh sb="19" eb="20">
      <t>ナド</t>
    </rPh>
    <rPh sb="20" eb="22">
      <t>カイリョウ</t>
    </rPh>
    <rPh sb="24" eb="25">
      <t>キ</t>
    </rPh>
    <rPh sb="25" eb="26">
      <t>ブン</t>
    </rPh>
    <rPh sb="33" eb="36">
      <t>セイギョバン</t>
    </rPh>
    <rPh sb="36" eb="38">
      <t>カイリョウ</t>
    </rPh>
    <rPh sb="40" eb="41">
      <t>キ</t>
    </rPh>
    <rPh sb="41" eb="42">
      <t>フン</t>
    </rPh>
    <phoneticPr fontId="2"/>
  </si>
  <si>
    <t>機器改良
（2F見学通路、3F見学通路）</t>
    <rPh sb="0" eb="2">
      <t>キキ</t>
    </rPh>
    <rPh sb="2" eb="4">
      <t>カイリョウ</t>
    </rPh>
    <rPh sb="8" eb="10">
      <t>ケンガク</t>
    </rPh>
    <rPh sb="10" eb="12">
      <t>ツウロ</t>
    </rPh>
    <rPh sb="15" eb="17">
      <t>ケンガク</t>
    </rPh>
    <rPh sb="17" eb="19">
      <t>ツウロ</t>
    </rPh>
    <phoneticPr fontId="2"/>
  </si>
  <si>
    <t>機器改良
（改良:16台、補修:8台)</t>
    <rPh sb="0" eb="2">
      <t>キキ</t>
    </rPh>
    <rPh sb="2" eb="4">
      <t>カイリョウ</t>
    </rPh>
    <rPh sb="6" eb="8">
      <t>カイリョウ</t>
    </rPh>
    <rPh sb="11" eb="12">
      <t>ダイ</t>
    </rPh>
    <rPh sb="13" eb="15">
      <t>ホシュウ</t>
    </rPh>
    <rPh sb="17" eb="18">
      <t>ダイ</t>
    </rPh>
    <phoneticPr fontId="2"/>
  </si>
  <si>
    <r>
      <t xml:space="preserve">③固定的費用（千円）
（消費税抜き）
</t>
    </r>
    <r>
      <rPr>
        <sz val="9"/>
        <rFont val="ＭＳ Ｐゴシック"/>
        <family val="3"/>
        <charset val="128"/>
      </rPr>
      <t>※委託料支払は15年間一定</t>
    </r>
    <rPh sb="1" eb="4">
      <t>コテイテキ</t>
    </rPh>
    <rPh sb="4" eb="6">
      <t>ヒヨウ</t>
    </rPh>
    <phoneticPr fontId="2"/>
  </si>
  <si>
    <t>④変動的費用（千円）
（消費税抜き）</t>
    <rPh sb="1" eb="4">
      <t>ヘンドウテキ</t>
    </rPh>
    <rPh sb="4" eb="6">
      <t>ヒヨウ</t>
    </rPh>
    <phoneticPr fontId="2"/>
  </si>
  <si>
    <t>③固定的費用15年間平均値(③÷15)　　　　　　　　　　　　　　　　　　　　　　　　　　　　　　　　　　　　　　　　　　　　　　　　　　　　　　　　　　　　　　　　　　　　（千円）　　　　　　　　　　　　　　　　　　　　　　　　　　　　　　　　　　　　　　　　　　　　　　　　　　　　　　　　　　　　　　　　　　　　　　　　　　　　　　　　　　　　　　　　（消費税抜き）</t>
    <rPh sb="3" eb="4">
      <t>テキ</t>
    </rPh>
    <rPh sb="4" eb="6">
      <t>ヒヨウ</t>
    </rPh>
    <rPh sb="8" eb="10">
      <t>ネンカン</t>
    </rPh>
    <rPh sb="10" eb="13">
      <t>ヘイキンチ</t>
    </rPh>
    <phoneticPr fontId="2"/>
  </si>
  <si>
    <r>
      <t xml:space="preserve">固定的費用計（円）
</t>
    </r>
    <r>
      <rPr>
        <sz val="9"/>
        <rFont val="ＭＳ Ｐゴシック"/>
        <family val="3"/>
        <charset val="128"/>
      </rPr>
      <t>※2支払は15年間一定</t>
    </r>
    <rPh sb="0" eb="3">
      <t>コテイテキ</t>
    </rPh>
    <rPh sb="3" eb="5">
      <t>ヒヨウ</t>
    </rPh>
    <rPh sb="5" eb="6">
      <t>ケイ</t>
    </rPh>
    <rPh sb="12" eb="14">
      <t>シハラ</t>
    </rPh>
    <rPh sb="17" eb="19">
      <t>ネンカン</t>
    </rPh>
    <rPh sb="19" eb="21">
      <t>イッテイ</t>
    </rPh>
    <phoneticPr fontId="2"/>
  </si>
  <si>
    <t>運営事業費計（円）</t>
    <rPh sb="0" eb="2">
      <t>ウンエイ</t>
    </rPh>
    <rPh sb="2" eb="5">
      <t>ジギョウヒ</t>
    </rPh>
    <rPh sb="5" eb="6">
      <t>ケイ</t>
    </rPh>
    <phoneticPr fontId="2"/>
  </si>
  <si>
    <t>固定的費用</t>
    <rPh sb="0" eb="2">
      <t>コテイ</t>
    </rPh>
    <rPh sb="2" eb="3">
      <t>テキ</t>
    </rPh>
    <rPh sb="3" eb="5">
      <t>ヒヨウ</t>
    </rPh>
    <phoneticPr fontId="2"/>
  </si>
  <si>
    <t>変動的費用</t>
    <rPh sb="0" eb="2">
      <t>ヘンドウ</t>
    </rPh>
    <rPh sb="2" eb="3">
      <t>テキ</t>
    </rPh>
    <rPh sb="3" eb="5">
      <t>ヒヨウ</t>
    </rPh>
    <phoneticPr fontId="2"/>
  </si>
  <si>
    <t>長期包括的運営事業　運転経費（固定的費用）　（消費税抜き）</t>
    <rPh sb="10" eb="12">
      <t>ウンテン</t>
    </rPh>
    <rPh sb="15" eb="18">
      <t>コテイテキ</t>
    </rPh>
    <rPh sb="18" eb="20">
      <t>ヒヨウ</t>
    </rPh>
    <rPh sb="23" eb="26">
      <t>ショウヒゼイ</t>
    </rPh>
    <rPh sb="26" eb="27">
      <t>ヌ</t>
    </rPh>
    <phoneticPr fontId="3"/>
  </si>
  <si>
    <t>※2：固定的費用の支払いにあたっては、15年間の固定的費用合計額を15年間で除して、毎年均等の額で支払うものとする。</t>
    <rPh sb="5" eb="6">
      <t>テキ</t>
    </rPh>
    <rPh sb="6" eb="8">
      <t>ヒヨウ</t>
    </rPh>
    <rPh sb="26" eb="27">
      <t>テキ</t>
    </rPh>
    <rPh sb="27" eb="29">
      <t>ヒヨウ</t>
    </rPh>
    <phoneticPr fontId="2"/>
  </si>
  <si>
    <t>長期包括的運営事業　運転経費（変動的費用）　（消費税抜き）</t>
    <rPh sb="10" eb="12">
      <t>ウンテン</t>
    </rPh>
    <rPh sb="15" eb="17">
      <t>ヘンドウ</t>
    </rPh>
    <rPh sb="17" eb="18">
      <t>テキ</t>
    </rPh>
    <rPh sb="18" eb="20">
      <t>ヒヨウ</t>
    </rPh>
    <rPh sb="23" eb="26">
      <t>ショウヒゼイ</t>
    </rPh>
    <rPh sb="26" eb="27">
      <t>ヌ</t>
    </rPh>
    <phoneticPr fontId="3"/>
  </si>
  <si>
    <t>消費税[8%]込み</t>
    <phoneticPr fontId="2"/>
  </si>
  <si>
    <t>長期包括的運営事業　維持管理費（固定的費用）　（消費税抜き）</t>
    <rPh sb="10" eb="12">
      <t>イジ</t>
    </rPh>
    <rPh sb="12" eb="14">
      <t>カンリ</t>
    </rPh>
    <rPh sb="14" eb="15">
      <t>ヒ</t>
    </rPh>
    <rPh sb="16" eb="19">
      <t>コテイテキ</t>
    </rPh>
    <rPh sb="19" eb="21">
      <t>ヒヨウ</t>
    </rPh>
    <phoneticPr fontId="3"/>
  </si>
  <si>
    <t>長期包括的運営事業　維持管理費（固定的費用）　（消費税抜き）</t>
    <rPh sb="10" eb="12">
      <t>イジ</t>
    </rPh>
    <rPh sb="12" eb="14">
      <t>カンリ</t>
    </rPh>
    <rPh sb="14" eb="15">
      <t>ヒ</t>
    </rPh>
    <rPh sb="16" eb="19">
      <t>コテイテキ</t>
    </rPh>
    <rPh sb="19" eb="21">
      <t>ヒヨウ</t>
    </rPh>
    <rPh sb="24" eb="27">
      <t>ショウヒゼイ</t>
    </rPh>
    <rPh sb="27" eb="28">
      <t>ヌ</t>
    </rPh>
    <phoneticPr fontId="3"/>
  </si>
  <si>
    <t>長期包括的運営事業　人件費（固定的費用）　（消費税抜き）</t>
    <rPh sb="10" eb="12">
      <t>ジンケン</t>
    </rPh>
    <rPh sb="12" eb="13">
      <t>ヒ</t>
    </rPh>
    <rPh sb="14" eb="17">
      <t>コテイテキ</t>
    </rPh>
    <rPh sb="17" eb="19">
      <t>ヒヨウ</t>
    </rPh>
    <phoneticPr fontId="3"/>
  </si>
  <si>
    <t>※固定的費用の支払いにあたっては、15年間の固定的費用合計額を15年間で除して、毎年均等の額で支払うものとする。</t>
    <rPh sb="3" eb="4">
      <t>テキ</t>
    </rPh>
    <rPh sb="4" eb="6">
      <t>ヒヨウ</t>
    </rPh>
    <rPh sb="24" eb="25">
      <t>テキ</t>
    </rPh>
    <rPh sb="25" eb="27">
      <t>ヒヨウ</t>
    </rPh>
    <phoneticPr fontId="2"/>
  </si>
  <si>
    <t>長期包括的運営事業　その他経費（固定的費用）　（消費税抜き）</t>
    <rPh sb="12" eb="13">
      <t>タ</t>
    </rPh>
    <rPh sb="13" eb="15">
      <t>ケイヒ</t>
    </rPh>
    <rPh sb="16" eb="19">
      <t>コテイテキ</t>
    </rPh>
    <rPh sb="19" eb="21">
      <t>ヒヨウ</t>
    </rPh>
    <phoneticPr fontId="3"/>
  </si>
  <si>
    <t>長期包括的運営事業　その他経費（変動的費用）　（消費税抜き）</t>
    <rPh sb="12" eb="13">
      <t>タ</t>
    </rPh>
    <rPh sb="16" eb="18">
      <t>ヘンドウ</t>
    </rPh>
    <rPh sb="18" eb="19">
      <t>テキ</t>
    </rPh>
    <rPh sb="19" eb="21">
      <t>ヒヨウ</t>
    </rPh>
    <phoneticPr fontId="3"/>
  </si>
  <si>
    <t>※③の固定的費用の本市からの支払いにあたっては、15年間の固定的費用の合計額を15年間で除して、毎年均等の額で支払うものとする。</t>
    <rPh sb="5" eb="6">
      <t>テキ</t>
    </rPh>
    <rPh sb="6" eb="8">
      <t>ヒヨウ</t>
    </rPh>
    <rPh sb="9" eb="11">
      <t>ホンシ</t>
    </rPh>
    <rPh sb="29" eb="32">
      <t>コテイテキ</t>
    </rPh>
    <rPh sb="32" eb="34">
      <t>ヒヨウ</t>
    </rPh>
    <phoneticPr fontId="2"/>
  </si>
  <si>
    <t>長期包括的運営事業に係る運転経費のうち、ごみ搬入量及び処理量の変動に係わらない「固定的な費用」について記載すること。</t>
    <rPh sb="10" eb="11">
      <t>カカ</t>
    </rPh>
    <rPh sb="22" eb="25">
      <t>ハンニュウリョウ</t>
    </rPh>
    <rPh sb="25" eb="26">
      <t>オヨ</t>
    </rPh>
    <phoneticPr fontId="2"/>
  </si>
  <si>
    <t>長期包括的運営事業に係る運転経費のうち、ごみ搬入量及び処理量の変動に応じて変動する「変動的な費用」について記載すること。</t>
    <rPh sb="10" eb="11">
      <t>カカ</t>
    </rPh>
    <rPh sb="53" eb="55">
      <t>キサイ</t>
    </rPh>
    <phoneticPr fontId="2"/>
  </si>
  <si>
    <t>長期包括的運営事業に係るその他費用のうち、ごみ搬入量及び処理量の変動に係わらない「固定的な費用」について記載すること。</t>
    <rPh sb="10" eb="11">
      <t>カカ</t>
    </rPh>
    <rPh sb="14" eb="15">
      <t>タ</t>
    </rPh>
    <rPh sb="15" eb="17">
      <t>ヒヨウ</t>
    </rPh>
    <phoneticPr fontId="2"/>
  </si>
  <si>
    <t>長期包括的運営事業に係るその他費用のうち、ごみ搬入量及び処理量の変動に応じて変動する「変動的な費用」について記載すること。</t>
    <rPh sb="10" eb="11">
      <t>カカ</t>
    </rPh>
    <rPh sb="54" eb="56">
      <t>キサイ</t>
    </rPh>
    <phoneticPr fontId="2"/>
  </si>
  <si>
    <t>様式第10号-3</t>
    <phoneticPr fontId="2"/>
  </si>
  <si>
    <t>様式第10号-5</t>
    <phoneticPr fontId="2"/>
  </si>
  <si>
    <t>様式第10号-7</t>
    <phoneticPr fontId="2"/>
  </si>
  <si>
    <t>様式第10号-8</t>
    <phoneticPr fontId="2"/>
  </si>
  <si>
    <t>年間ごみ搬入量(t/年)</t>
    <rPh sb="0" eb="2">
      <t>ネンカン</t>
    </rPh>
    <rPh sb="4" eb="6">
      <t>ハンニュウ</t>
    </rPh>
    <rPh sb="6" eb="7">
      <t>リョウ</t>
    </rPh>
    <rPh sb="10" eb="11">
      <t>ネン</t>
    </rPh>
    <phoneticPr fontId="2"/>
  </si>
  <si>
    <t>※1：年間ごみ搬入量は、米子市、大山町、日吉津村、境港市の合計量を示したものである。また、平成31年度、35年度、39年度、43年度はうるう年として、年間366日で算出している。</t>
    <rPh sb="3" eb="5">
      <t>ネンカン</t>
    </rPh>
    <rPh sb="7" eb="9">
      <t>ハンニュウ</t>
    </rPh>
    <rPh sb="16" eb="19">
      <t>ダイセンチョウ</t>
    </rPh>
    <rPh sb="20" eb="24">
      <t>ヒエヅソン</t>
    </rPh>
    <rPh sb="25" eb="28">
      <t>サカイミナトシ</t>
    </rPh>
    <rPh sb="29" eb="32">
      <t>ゴウケイリョウ</t>
    </rPh>
    <rPh sb="33" eb="34">
      <t>シメ</t>
    </rPh>
    <rPh sb="45" eb="47">
      <t>ヘ</t>
    </rPh>
    <rPh sb="49" eb="51">
      <t>ネンド</t>
    </rPh>
    <rPh sb="54" eb="56">
      <t>ネンド</t>
    </rPh>
    <rPh sb="59" eb="60">
      <t>ネン</t>
    </rPh>
    <rPh sb="60" eb="61">
      <t>ド</t>
    </rPh>
    <rPh sb="64" eb="66">
      <t>ネンド</t>
    </rPh>
    <rPh sb="70" eb="71">
      <t>ネン</t>
    </rPh>
    <rPh sb="75" eb="77">
      <t>ネンカン</t>
    </rPh>
    <rPh sb="80" eb="81">
      <t>ニチ</t>
    </rPh>
    <rPh sb="82" eb="84">
      <t>サンシュツ</t>
    </rPh>
    <phoneticPr fontId="2"/>
  </si>
  <si>
    <t>※固定的費用として、ごみ搬入量及び処理量の変動によって変動しない費用を記載すること。なお、本市からの固定的費用の支払いにあたっては、15年間の固定的費用合計額を15年間で除して、毎年均等の額で支払うものとする。</t>
    <rPh sb="3" eb="4">
      <t>テキ</t>
    </rPh>
    <rPh sb="4" eb="6">
      <t>ヒヨウ</t>
    </rPh>
    <rPh sb="45" eb="47">
      <t>ホンシ</t>
    </rPh>
    <rPh sb="52" eb="53">
      <t>テキ</t>
    </rPh>
    <rPh sb="53" eb="55">
      <t>ヒヨウ</t>
    </rPh>
    <rPh sb="73" eb="74">
      <t>テキ</t>
    </rPh>
    <rPh sb="74" eb="76">
      <t>ヒヨウ</t>
    </rPh>
    <phoneticPr fontId="3"/>
  </si>
  <si>
    <t>年間ごみ搬入量（t/年）　※１</t>
    <rPh sb="0" eb="2">
      <t>ネンカン</t>
    </rPh>
    <rPh sb="4" eb="6">
      <t>ハンニュウ</t>
    </rPh>
    <rPh sb="6" eb="7">
      <t>リョウ</t>
    </rPh>
    <phoneticPr fontId="3"/>
  </si>
  <si>
    <t>※1：年間ごみ搬入量は、米子市、大山町、日吉津村、境港市の合計量を示したものである。また、平成31年度、35年度、39年度、43年度はうるう年として、年間366日で算出している。</t>
    <rPh sb="3" eb="5">
      <t>ネンカン</t>
    </rPh>
    <rPh sb="7" eb="9">
      <t>ハンニュウ</t>
    </rPh>
    <rPh sb="9" eb="10">
      <t>リョウ</t>
    </rPh>
    <rPh sb="12" eb="15">
      <t>ヨナゴシ</t>
    </rPh>
    <rPh sb="16" eb="19">
      <t>オオヤマチョウ</t>
    </rPh>
    <rPh sb="20" eb="23">
      <t>ヒエヅ</t>
    </rPh>
    <rPh sb="23" eb="24">
      <t>ソン</t>
    </rPh>
    <rPh sb="25" eb="28">
      <t>サカイミナトシ</t>
    </rPh>
    <rPh sb="29" eb="31">
      <t>ゴウケイ</t>
    </rPh>
    <rPh sb="31" eb="32">
      <t>リョウ</t>
    </rPh>
    <rPh sb="33" eb="34">
      <t>シメ</t>
    </rPh>
    <rPh sb="45" eb="47">
      <t>ヘイセイ</t>
    </rPh>
    <rPh sb="49" eb="51">
      <t>ネンド</t>
    </rPh>
    <rPh sb="54" eb="56">
      <t>ネンド</t>
    </rPh>
    <rPh sb="59" eb="61">
      <t>ネンド</t>
    </rPh>
    <rPh sb="64" eb="66">
      <t>ネンド</t>
    </rPh>
    <rPh sb="70" eb="71">
      <t>ドシ</t>
    </rPh>
    <rPh sb="75" eb="77">
      <t>ネンカン</t>
    </rPh>
    <rPh sb="80" eb="81">
      <t>ニチ</t>
    </rPh>
    <rPh sb="82" eb="84">
      <t>サンシュツ</t>
    </rPh>
    <phoneticPr fontId="2"/>
  </si>
  <si>
    <t>※2：変動的費用には、ごみ搬入量及び処理量の変動に従って変動する費用を記載すること。</t>
    <rPh sb="3" eb="5">
      <t>ヘンドウ</t>
    </rPh>
    <rPh sb="5" eb="6">
      <t>テキ</t>
    </rPh>
    <rPh sb="6" eb="8">
      <t>ヒヨウ</t>
    </rPh>
    <rPh sb="25" eb="26">
      <t>シタガ</t>
    </rPh>
    <phoneticPr fontId="3"/>
  </si>
  <si>
    <t>消費税抜き</t>
    <phoneticPr fontId="3"/>
  </si>
  <si>
    <t>消費税[8%]込み</t>
    <phoneticPr fontId="2"/>
  </si>
  <si>
    <t>※固定的費用には、ごみ搬入量及び処理量の変動によって変動しない費用を記載すること。また、固定的費用の支払いにあたっては、15年間の固定的費用合計額を15年間で除して、毎年均等の額で支払うものとする。</t>
    <rPh sb="3" eb="4">
      <t>テキ</t>
    </rPh>
    <rPh sb="4" eb="6">
      <t>ヒヨウ</t>
    </rPh>
    <rPh sb="46" eb="47">
      <t>テキ</t>
    </rPh>
    <rPh sb="47" eb="49">
      <t>ヒヨウ</t>
    </rPh>
    <rPh sb="67" eb="68">
      <t>テキ</t>
    </rPh>
    <rPh sb="68" eb="70">
      <t>ヒヨウ</t>
    </rPh>
    <phoneticPr fontId="3"/>
  </si>
  <si>
    <t>年間ごみ搬入量（t/年）　※1</t>
    <rPh sb="0" eb="2">
      <t>ネンカン</t>
    </rPh>
    <rPh sb="4" eb="6">
      <t>ハンニュウ</t>
    </rPh>
    <rPh sb="6" eb="7">
      <t>リョウ</t>
    </rPh>
    <phoneticPr fontId="3"/>
  </si>
  <si>
    <t>－</t>
    <phoneticPr fontId="3"/>
  </si>
  <si>
    <t>【様式第10号】</t>
    <rPh sb="3" eb="4">
      <t>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</si>
</sst>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176" formatCode="0.0_ "/>
    <numFmt numFmtId="177" formatCode="#,##0;&quot;▲ &quot;#,##0"/>
    <numFmt numFmtId="178" formatCode="0.0%"/>
    <numFmt numFmtId="179" formatCode="#,##0_ "/>
    <numFmt numFmtId="180" formatCode="#,##0_);[Red]\(#,##0\)"/>
    <numFmt numFmtId="181" formatCode="0.000"/>
    <numFmt numFmtId="182" formatCode="#,##0.0;&quot;▲ &quot;#,##0.0"/>
    <numFmt numFmtId="183" formatCode="0.00_);[Red]\(0.00\)"/>
    <numFmt numFmtId="184" formatCode="&quot;平&quot;&quot;成&quot;#&quot;年&quot;&quot;度&quot;"/>
    <numFmt numFmtId="185" formatCode="_(&quot;$&quot;* #,##0.00_);_(&quot;$&quot;* \(#,##0.00\);_(&quot;$&quot;* &quot;-&quot;??_);_(@_)"/>
  </numFmts>
  <fonts count="35">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8.5"/>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vertAlign val="subscript"/>
      <sz val="10"/>
      <name val="ＭＳ Ｐゴシック"/>
      <family val="3"/>
      <charset val="128"/>
      <scheme val="minor"/>
    </font>
    <font>
      <sz val="14"/>
      <name val="Terminal"/>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Ｐ明朝"/>
      <family val="1"/>
      <charset val="128"/>
    </font>
    <font>
      <sz val="11"/>
      <name val="明朝"/>
      <family val="1"/>
      <charset val="128"/>
    </font>
    <font>
      <sz val="15.5"/>
      <name val="ＭＳ 明朝"/>
      <family val="1"/>
      <charset val="128"/>
    </font>
    <font>
      <sz val="14"/>
      <name val="ＭＳ 明朝"/>
      <family val="1"/>
      <charset val="128"/>
    </font>
    <font>
      <b/>
      <u/>
      <sz val="10"/>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2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thin">
        <color indexed="64"/>
      </left>
      <right style="hair">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double">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hair">
        <color indexed="64"/>
      </right>
      <top style="hair">
        <color indexed="64"/>
      </top>
      <bottom/>
      <diagonal/>
    </border>
    <border>
      <left/>
      <right style="hair">
        <color indexed="64"/>
      </right>
      <top style="double">
        <color indexed="64"/>
      </top>
      <bottom style="hair">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right style="thin">
        <color indexed="64"/>
      </right>
      <top style="hair">
        <color indexed="64"/>
      </top>
      <bottom/>
      <diagonal/>
    </border>
    <border>
      <left style="thin">
        <color indexed="64"/>
      </left>
      <right/>
      <top style="double">
        <color indexed="64"/>
      </top>
      <bottom style="hair">
        <color indexed="64"/>
      </bottom>
      <diagonal/>
    </border>
    <border diagonalDown="1">
      <left style="thin">
        <color indexed="64"/>
      </left>
      <right style="hair">
        <color indexed="64"/>
      </right>
      <top style="hair">
        <color indexed="64"/>
      </top>
      <bottom style="medium">
        <color indexed="64"/>
      </bottom>
      <diagonal style="hair">
        <color indexed="64"/>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hair">
        <color indexed="64"/>
      </top>
      <bottom style="double">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hair">
        <color indexed="64"/>
      </top>
      <bottom style="medium">
        <color indexed="64"/>
      </bottom>
      <diagonal/>
    </border>
    <border>
      <left style="medium">
        <color indexed="64"/>
      </left>
      <right style="thin">
        <color indexed="64"/>
      </right>
      <top/>
      <bottom style="medium">
        <color indexed="64"/>
      </bottom>
      <diagonal/>
    </border>
    <border diagonalDown="1">
      <left style="medium">
        <color indexed="64"/>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medium">
        <color indexed="64"/>
      </left>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top/>
      <bottom/>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thin">
        <color indexed="64"/>
      </right>
      <top style="medium">
        <color indexed="64"/>
      </top>
      <bottom style="medium">
        <color indexed="64"/>
      </bottom>
      <diagonal style="hair">
        <color indexed="64"/>
      </diagonal>
    </border>
    <border>
      <left style="thin">
        <color indexed="64"/>
      </left>
      <right style="thin">
        <color indexed="64"/>
      </right>
      <top/>
      <bottom style="double">
        <color indexed="64"/>
      </bottom>
      <diagonal/>
    </border>
    <border>
      <left style="medium">
        <color indexed="64"/>
      </left>
      <right/>
      <top style="double">
        <color indexed="64"/>
      </top>
      <bottom style="hair">
        <color indexed="64"/>
      </bottom>
      <diagonal/>
    </border>
    <border diagonalDown="1">
      <left/>
      <right/>
      <top style="medium">
        <color indexed="64"/>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thin">
        <color indexed="64"/>
      </right>
      <top/>
      <bottom style="medium">
        <color indexed="64"/>
      </bottom>
      <diagonal style="hair">
        <color indexed="64"/>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indexed="64"/>
      </left>
      <right/>
      <top style="hair">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Down="1">
      <left style="medium">
        <color indexed="64"/>
      </left>
      <right/>
      <top style="medium">
        <color indexed="64"/>
      </top>
      <bottom style="thin">
        <color indexed="64"/>
      </bottom>
      <diagonal style="hair">
        <color indexed="64"/>
      </diagonal>
    </border>
    <border diagonalDown="1">
      <left/>
      <right/>
      <top style="medium">
        <color indexed="64"/>
      </top>
      <bottom style="thin">
        <color indexed="64"/>
      </bottom>
      <diagonal style="hair">
        <color indexed="64"/>
      </diagonal>
    </border>
    <border diagonalDown="1">
      <left/>
      <right style="thin">
        <color indexed="64"/>
      </right>
      <top style="medium">
        <color indexed="64"/>
      </top>
      <bottom style="thin">
        <color indexed="64"/>
      </bottom>
      <diagonal style="hair">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hair">
        <color indexed="64"/>
      </right>
      <top style="medium">
        <color indexed="64"/>
      </top>
      <bottom style="thin">
        <color indexed="64"/>
      </bottom>
      <diagonal/>
    </border>
    <border diagonalDown="1">
      <left style="medium">
        <color indexed="64"/>
      </left>
      <right/>
      <top/>
      <bottom/>
      <diagonal style="hair">
        <color indexed="64"/>
      </diagonal>
    </border>
    <border diagonalDown="1">
      <left/>
      <right style="thin">
        <color indexed="64"/>
      </right>
      <top/>
      <bottom/>
      <diagonal style="hair">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hair">
        <color indexed="64"/>
      </left>
      <right/>
      <top style="medium">
        <color indexed="64"/>
      </top>
      <bottom style="thin">
        <color indexed="64"/>
      </bottom>
      <diagonal style="hair">
        <color indexed="64"/>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diagonalUp="1">
      <left style="thin">
        <color indexed="64"/>
      </left>
      <right style="hair">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medium">
        <color indexed="64"/>
      </top>
      <bottom style="hair">
        <color indexed="64"/>
      </bottom>
      <diagonal/>
    </border>
  </borders>
  <cellStyleXfs count="22">
    <xf numFmtId="0" fontId="0" fillId="0" borderId="0"/>
    <xf numFmtId="9" fontId="1" fillId="0" borderId="0" applyFont="0" applyFill="0" applyBorder="0" applyAlignment="0" applyProtection="0"/>
    <xf numFmtId="38" fontId="1" fillId="0" borderId="0" applyFont="0" applyFill="0" applyBorder="0" applyAlignment="0" applyProtection="0"/>
    <xf numFmtId="0" fontId="5" fillId="0" borderId="0">
      <alignment vertical="center"/>
    </xf>
    <xf numFmtId="0" fontId="17" fillId="0" borderId="0">
      <alignment vertical="center"/>
    </xf>
    <xf numFmtId="185" fontId="22" fillId="0" borderId="0" applyFill="0" applyBorder="0" applyAlignment="0"/>
    <xf numFmtId="0" fontId="23" fillId="0" borderId="0">
      <alignment horizontal="left"/>
    </xf>
    <xf numFmtId="0" fontId="24" fillId="0" borderId="158" applyNumberFormat="0" applyAlignment="0" applyProtection="0">
      <alignment horizontal="left" vertical="center"/>
    </xf>
    <xf numFmtId="0" fontId="24" fillId="0" borderId="27">
      <alignment horizontal="left" vertical="center"/>
    </xf>
    <xf numFmtId="0" fontId="25" fillId="0" borderId="0"/>
    <xf numFmtId="4" fontId="23" fillId="0" borderId="0">
      <alignment horizontal="right"/>
    </xf>
    <xf numFmtId="4" fontId="26" fillId="0" borderId="0">
      <alignment horizontal="right"/>
    </xf>
    <xf numFmtId="0" fontId="27" fillId="0" borderId="0">
      <alignment horizontal="left"/>
    </xf>
    <xf numFmtId="0" fontId="28" fillId="0" borderId="0">
      <alignment horizontal="center"/>
    </xf>
    <xf numFmtId="9" fontId="1" fillId="0" borderId="0" applyFont="0" applyFill="0" applyBorder="0" applyAlignment="0" applyProtection="0"/>
    <xf numFmtId="9" fontId="29" fillId="0" borderId="0" applyFont="0" applyFill="0" applyBorder="0" applyAlignment="0" applyProtection="0"/>
    <xf numFmtId="38" fontId="1" fillId="0" borderId="0" applyFont="0" applyFill="0" applyBorder="0" applyAlignment="0" applyProtection="0"/>
    <xf numFmtId="38" fontId="30" fillId="0" borderId="0" applyFont="0" applyFill="0" applyBorder="0" applyAlignment="0" applyProtection="0"/>
    <xf numFmtId="6" fontId="30" fillId="0" borderId="0" applyFont="0" applyFill="0" applyBorder="0" applyAlignment="0" applyProtection="0"/>
    <xf numFmtId="6" fontId="30" fillId="0" borderId="0" applyFont="0" applyFill="0" applyBorder="0" applyAlignment="0" applyProtection="0"/>
    <xf numFmtId="0" fontId="1" fillId="0" borderId="0"/>
    <xf numFmtId="0" fontId="1" fillId="0" borderId="0"/>
  </cellStyleXfs>
  <cellXfs count="772">
    <xf numFmtId="0" fontId="0" fillId="0" borderId="0" xfId="0"/>
    <xf numFmtId="0" fontId="7" fillId="0" borderId="0" xfId="3" applyFont="1">
      <alignment vertical="center"/>
    </xf>
    <xf numFmtId="0" fontId="7" fillId="0" borderId="0" xfId="3" applyFont="1" applyAlignment="1">
      <alignment vertical="center"/>
    </xf>
    <xf numFmtId="0" fontId="8" fillId="0" borderId="0" xfId="3" applyFont="1" applyAlignment="1">
      <alignment vertical="center"/>
    </xf>
    <xf numFmtId="0" fontId="0"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3" fontId="6" fillId="0" borderId="0" xfId="0" applyNumberFormat="1"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6" fillId="0" borderId="0" xfId="0" applyFont="1" applyFill="1" applyBorder="1" applyAlignment="1">
      <alignment vertical="center"/>
    </xf>
    <xf numFmtId="0" fontId="0" fillId="0" borderId="0" xfId="0" applyFont="1" applyFill="1" applyBorder="1" applyAlignment="1">
      <alignment vertical="center"/>
    </xf>
    <xf numFmtId="0" fontId="9" fillId="0" borderId="0" xfId="0" applyFont="1" applyAlignment="1">
      <alignment vertical="center"/>
    </xf>
    <xf numFmtId="0" fontId="12" fillId="0" borderId="0" xfId="0" applyFont="1" applyAlignment="1">
      <alignment vertical="center"/>
    </xf>
    <xf numFmtId="0" fontId="0" fillId="0" borderId="0" xfId="0" applyFont="1" applyAlignment="1">
      <alignment vertical="center"/>
    </xf>
    <xf numFmtId="38" fontId="0" fillId="0" borderId="0" xfId="2" applyFont="1" applyFill="1" applyBorder="1" applyAlignment="1" applyProtection="1">
      <alignment vertical="center"/>
      <protection locked="0"/>
    </xf>
    <xf numFmtId="0" fontId="14" fillId="0" borderId="0" xfId="0" applyFont="1" applyFill="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horizontal="left" vertical="center"/>
    </xf>
    <xf numFmtId="0" fontId="15" fillId="0" borderId="0" xfId="0" applyFont="1" applyFill="1" applyAlignment="1">
      <alignmen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183" fontId="15" fillId="0" borderId="0" xfId="0" applyNumberFormat="1" applyFont="1" applyFill="1" applyAlignment="1">
      <alignment vertical="center"/>
    </xf>
    <xf numFmtId="0" fontId="13" fillId="0" borderId="0" xfId="0" applyFont="1" applyFill="1" applyAlignment="1">
      <alignment horizontal="left"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177" fontId="13" fillId="0" borderId="0" xfId="0" applyNumberFormat="1" applyFont="1" applyFill="1" applyAlignment="1">
      <alignment vertical="center"/>
    </xf>
    <xf numFmtId="0" fontId="14" fillId="0" borderId="0" xfId="0" applyFont="1" applyFill="1" applyAlignment="1">
      <alignment horizontal="center" vertical="center"/>
    </xf>
    <xf numFmtId="0" fontId="14" fillId="0" borderId="0" xfId="0" applyFont="1" applyFill="1" applyBorder="1" applyAlignment="1">
      <alignment horizontal="left" vertical="center"/>
    </xf>
    <xf numFmtId="0" fontId="14" fillId="0" borderId="0" xfId="0" applyFont="1" applyFill="1" applyAlignment="1">
      <alignment vertical="center"/>
    </xf>
    <xf numFmtId="0" fontId="14" fillId="0" borderId="14" xfId="0" applyNumberFormat="1" applyFont="1" applyFill="1" applyBorder="1" applyAlignment="1" applyProtection="1">
      <alignment horizontal="center" vertical="center" shrinkToFit="1"/>
      <protection locked="0"/>
    </xf>
    <xf numFmtId="180" fontId="14" fillId="0" borderId="15" xfId="0" applyNumberFormat="1" applyFont="1" applyFill="1" applyBorder="1" applyAlignment="1" applyProtection="1">
      <alignment vertical="center"/>
      <protection locked="0"/>
    </xf>
    <xf numFmtId="180" fontId="14" fillId="0" borderId="16" xfId="0" applyNumberFormat="1" applyFont="1" applyFill="1" applyBorder="1" applyAlignment="1" applyProtection="1">
      <alignment vertical="center"/>
      <protection locked="0"/>
    </xf>
    <xf numFmtId="180" fontId="14" fillId="0" borderId="17" xfId="0" applyNumberFormat="1" applyFont="1" applyFill="1" applyBorder="1" applyAlignment="1" applyProtection="1">
      <alignment vertical="center"/>
      <protection locked="0"/>
    </xf>
    <xf numFmtId="180" fontId="14" fillId="0" borderId="18" xfId="0" applyNumberFormat="1" applyFont="1" applyFill="1" applyBorder="1" applyAlignment="1" applyProtection="1">
      <alignment vertical="center"/>
      <protection locked="0"/>
    </xf>
    <xf numFmtId="0" fontId="14" fillId="0" borderId="19" xfId="0" applyFont="1" applyFill="1" applyBorder="1" applyAlignment="1" applyProtection="1">
      <alignment horizontal="center" vertical="center"/>
      <protection locked="0"/>
    </xf>
    <xf numFmtId="180" fontId="14" fillId="0" borderId="20" xfId="0" applyNumberFormat="1" applyFont="1" applyFill="1" applyBorder="1" applyAlignment="1" applyProtection="1">
      <alignment vertical="center"/>
      <protection locked="0"/>
    </xf>
    <xf numFmtId="180" fontId="14" fillId="0" borderId="21" xfId="0" applyNumberFormat="1" applyFont="1" applyFill="1" applyBorder="1" applyAlignment="1" applyProtection="1">
      <alignment vertical="center"/>
      <protection locked="0"/>
    </xf>
    <xf numFmtId="180" fontId="14" fillId="0" borderId="19" xfId="0" applyNumberFormat="1" applyFont="1" applyFill="1" applyBorder="1" applyAlignment="1" applyProtection="1">
      <alignment vertical="center"/>
      <protection locked="0"/>
    </xf>
    <xf numFmtId="180" fontId="14" fillId="0" borderId="22" xfId="0" applyNumberFormat="1" applyFont="1" applyFill="1" applyBorder="1" applyAlignment="1" applyProtection="1">
      <alignment vertical="center"/>
      <protection locked="0"/>
    </xf>
    <xf numFmtId="180" fontId="14" fillId="0" borderId="20" xfId="0" applyNumberFormat="1" applyFont="1" applyFill="1" applyBorder="1" applyAlignment="1" applyProtection="1">
      <alignment horizontal="right" vertical="center"/>
      <protection locked="0"/>
    </xf>
    <xf numFmtId="180" fontId="14" fillId="0" borderId="21" xfId="0" applyNumberFormat="1" applyFont="1" applyFill="1" applyBorder="1" applyAlignment="1" applyProtection="1">
      <alignment horizontal="right" vertical="center"/>
      <protection locked="0"/>
    </xf>
    <xf numFmtId="180" fontId="14" fillId="0" borderId="19" xfId="0" applyNumberFormat="1" applyFont="1" applyFill="1" applyBorder="1" applyAlignment="1" applyProtection="1">
      <alignment horizontal="right" vertical="center"/>
      <protection locked="0"/>
    </xf>
    <xf numFmtId="180" fontId="14" fillId="0" borderId="14" xfId="0" applyNumberFormat="1" applyFont="1" applyFill="1" applyBorder="1" applyAlignment="1" applyProtection="1">
      <alignment vertical="center"/>
      <protection locked="0"/>
    </xf>
    <xf numFmtId="180" fontId="14" fillId="0" borderId="23" xfId="0" applyNumberFormat="1" applyFont="1" applyFill="1" applyBorder="1" applyAlignment="1" applyProtection="1">
      <alignment vertical="center"/>
      <protection locked="0"/>
    </xf>
    <xf numFmtId="0" fontId="13" fillId="0" borderId="0" xfId="0" applyFont="1" applyFill="1" applyBorder="1" applyAlignment="1">
      <alignment horizontal="center" vertical="center"/>
    </xf>
    <xf numFmtId="177" fontId="13" fillId="0" borderId="0" xfId="0" applyNumberFormat="1" applyFont="1" applyFill="1" applyBorder="1" applyAlignment="1">
      <alignment vertical="center"/>
    </xf>
    <xf numFmtId="0" fontId="13" fillId="0" borderId="0" xfId="0" applyFont="1" applyFill="1" applyBorder="1" applyAlignment="1">
      <alignment horizontal="right" vertical="center"/>
    </xf>
    <xf numFmtId="0" fontId="6" fillId="0" borderId="14" xfId="0" applyNumberFormat="1" applyFont="1" applyFill="1" applyBorder="1" applyAlignment="1" applyProtection="1">
      <alignment horizontal="center" vertical="center" wrapText="1" shrinkToFit="1"/>
      <protection locked="0"/>
    </xf>
    <xf numFmtId="0" fontId="6" fillId="0" borderId="22" xfId="0" applyNumberFormat="1" applyFont="1" applyFill="1" applyBorder="1" applyAlignment="1" applyProtection="1">
      <alignment horizontal="center" vertical="center" wrapText="1" shrinkToFit="1"/>
      <protection locked="0"/>
    </xf>
    <xf numFmtId="0" fontId="6" fillId="0" borderId="24" xfId="0" applyNumberFormat="1" applyFont="1" applyFill="1" applyBorder="1" applyAlignment="1" applyProtection="1">
      <alignment horizontal="center" vertical="center" wrapText="1" shrinkToFit="1"/>
      <protection locked="0"/>
    </xf>
    <xf numFmtId="180" fontId="14" fillId="0" borderId="25" xfId="0" applyNumberFormat="1" applyFont="1" applyFill="1" applyBorder="1" applyAlignment="1" applyProtection="1">
      <alignment vertical="center"/>
      <protection locked="0"/>
    </xf>
    <xf numFmtId="180" fontId="14" fillId="0" borderId="26" xfId="0" applyNumberFormat="1" applyFont="1" applyFill="1" applyBorder="1" applyAlignment="1" applyProtection="1">
      <alignment vertical="center"/>
      <protection locked="0"/>
    </xf>
    <xf numFmtId="180" fontId="14" fillId="0" borderId="24" xfId="0" applyNumberFormat="1" applyFont="1" applyFill="1" applyBorder="1" applyAlignment="1" applyProtection="1">
      <alignment vertical="center"/>
      <protection locked="0"/>
    </xf>
    <xf numFmtId="0" fontId="16" fillId="0" borderId="0" xfId="0" applyFont="1" applyFill="1" applyBorder="1" applyAlignment="1">
      <alignment horizontal="center" vertical="center" wrapText="1"/>
    </xf>
    <xf numFmtId="182" fontId="14" fillId="0" borderId="0" xfId="0" applyNumberFormat="1" applyFont="1" applyFill="1" applyBorder="1" applyAlignment="1">
      <alignment vertical="center"/>
    </xf>
    <xf numFmtId="0" fontId="6" fillId="0" borderId="0" xfId="0" applyFont="1" applyFill="1" applyBorder="1" applyAlignment="1">
      <alignment horizontal="right" vertical="center"/>
    </xf>
    <xf numFmtId="0" fontId="0" fillId="0" borderId="10" xfId="0" applyBorder="1" applyAlignment="1">
      <alignment vertical="center" wrapText="1" shrinkToFit="1"/>
    </xf>
    <xf numFmtId="0" fontId="0" fillId="0" borderId="36" xfId="0" applyBorder="1" applyAlignment="1">
      <alignment vertical="center" wrapText="1"/>
    </xf>
    <xf numFmtId="177" fontId="0" fillId="0" borderId="40" xfId="0" applyNumberFormat="1" applyBorder="1" applyAlignment="1">
      <alignment vertical="center" wrapText="1" shrinkToFit="1"/>
    </xf>
    <xf numFmtId="177" fontId="0" fillId="0" borderId="58" xfId="0" applyNumberFormat="1" applyFill="1" applyBorder="1" applyAlignment="1">
      <alignment horizontal="left" vertical="center" wrapText="1" shrinkToFit="1"/>
    </xf>
    <xf numFmtId="177" fontId="0" fillId="0" borderId="10" xfId="0" applyNumberFormat="1" applyFill="1" applyBorder="1" applyAlignment="1">
      <alignment horizontal="left" vertical="center" wrapText="1" shrinkToFit="1"/>
    </xf>
    <xf numFmtId="177" fontId="0" fillId="3" borderId="58" xfId="0" applyNumberFormat="1" applyFill="1" applyBorder="1" applyAlignment="1">
      <alignment vertical="center" wrapText="1"/>
    </xf>
    <xf numFmtId="178" fontId="6" fillId="3" borderId="37" xfId="1" applyNumberFormat="1" applyFont="1" applyFill="1" applyBorder="1" applyAlignment="1">
      <alignment vertical="center"/>
    </xf>
    <xf numFmtId="178" fontId="6" fillId="3" borderId="38" xfId="1" applyNumberFormat="1" applyFont="1" applyFill="1" applyBorder="1" applyAlignment="1">
      <alignment vertical="center"/>
    </xf>
    <xf numFmtId="178" fontId="6" fillId="3" borderId="39" xfId="1" applyNumberFormat="1" applyFont="1" applyFill="1" applyBorder="1" applyAlignment="1">
      <alignment vertical="center"/>
    </xf>
    <xf numFmtId="0" fontId="14" fillId="3" borderId="64" xfId="0" applyNumberFormat="1" applyFont="1" applyFill="1" applyBorder="1" applyAlignment="1" applyProtection="1">
      <alignment horizontal="left" vertical="center" shrinkToFit="1"/>
      <protection locked="0"/>
    </xf>
    <xf numFmtId="0" fontId="0" fillId="0" borderId="0" xfId="0" applyFill="1" applyBorder="1" applyAlignment="1">
      <alignment horizontal="left" vertical="center"/>
    </xf>
    <xf numFmtId="176" fontId="6" fillId="0" borderId="0" xfId="0" applyNumberFormat="1" applyFont="1" applyFill="1" applyBorder="1" applyAlignment="1">
      <alignment vertical="center" wrapText="1"/>
    </xf>
    <xf numFmtId="181" fontId="6" fillId="0" borderId="0" xfId="0" applyNumberFormat="1" applyFont="1" applyFill="1" applyBorder="1" applyAlignment="1">
      <alignment vertical="center"/>
    </xf>
    <xf numFmtId="0" fontId="6" fillId="0" borderId="0" xfId="0" applyFont="1" applyFill="1" applyBorder="1" applyAlignment="1">
      <alignment vertical="center" wrapText="1"/>
    </xf>
    <xf numFmtId="38" fontId="6" fillId="0" borderId="62" xfId="2" applyFont="1" applyFill="1" applyBorder="1" applyAlignment="1" applyProtection="1">
      <alignment vertical="center" shrinkToFit="1"/>
      <protection locked="0"/>
    </xf>
    <xf numFmtId="38" fontId="6" fillId="0" borderId="51" xfId="2" applyFont="1" applyFill="1" applyBorder="1" applyAlignment="1" applyProtection="1">
      <alignment vertical="center" shrinkToFit="1"/>
      <protection locked="0"/>
    </xf>
    <xf numFmtId="38" fontId="6" fillId="0" borderId="63" xfId="2" applyFont="1" applyFill="1" applyBorder="1" applyAlignment="1" applyProtection="1">
      <alignment vertical="center" shrinkToFit="1"/>
      <protection locked="0"/>
    </xf>
    <xf numFmtId="38" fontId="6" fillId="0" borderId="53" xfId="2" applyFont="1" applyFill="1" applyBorder="1" applyAlignment="1" applyProtection="1">
      <alignment vertical="center" shrinkToFit="1"/>
      <protection locked="0"/>
    </xf>
    <xf numFmtId="38" fontId="6" fillId="0" borderId="68" xfId="2" applyFont="1" applyFill="1" applyBorder="1" applyAlignment="1" applyProtection="1">
      <alignment vertical="center" shrinkToFit="1"/>
      <protection locked="0"/>
    </xf>
    <xf numFmtId="38" fontId="6" fillId="0" borderId="69" xfId="2" applyFont="1" applyFill="1" applyBorder="1" applyAlignment="1" applyProtection="1">
      <alignment vertical="center" shrinkToFit="1"/>
      <protection locked="0"/>
    </xf>
    <xf numFmtId="0" fontId="6" fillId="0" borderId="63" xfId="0" applyFont="1" applyFill="1" applyBorder="1" applyAlignment="1">
      <alignment horizontal="center" vertical="center" shrinkToFit="1"/>
    </xf>
    <xf numFmtId="0" fontId="6" fillId="0" borderId="70" xfId="0" applyFont="1" applyFill="1" applyBorder="1" applyAlignment="1">
      <alignment horizontal="center" vertical="center" shrinkToFit="1"/>
    </xf>
    <xf numFmtId="38" fontId="6" fillId="0" borderId="64" xfId="2" applyFont="1" applyFill="1" applyBorder="1" applyAlignment="1" applyProtection="1">
      <alignment vertical="center" shrinkToFit="1"/>
      <protection locked="0"/>
    </xf>
    <xf numFmtId="38" fontId="6" fillId="0" borderId="70" xfId="2" applyFont="1" applyFill="1" applyBorder="1" applyAlignment="1" applyProtection="1">
      <alignment vertical="center" shrinkToFit="1"/>
      <protection locked="0"/>
    </xf>
    <xf numFmtId="0" fontId="6" fillId="2" borderId="63" xfId="0" applyFont="1" applyFill="1" applyBorder="1" applyAlignment="1">
      <alignment horizontal="center" vertical="center" shrinkToFit="1"/>
    </xf>
    <xf numFmtId="0" fontId="6" fillId="0" borderId="50" xfId="0" applyFont="1" applyFill="1" applyBorder="1" applyAlignment="1">
      <alignment horizontal="right" vertical="center"/>
    </xf>
    <xf numFmtId="0" fontId="6" fillId="0" borderId="23" xfId="0" applyFont="1" applyFill="1" applyBorder="1" applyAlignment="1">
      <alignment horizontal="right" vertical="center"/>
    </xf>
    <xf numFmtId="0" fontId="6" fillId="2" borderId="70" xfId="0" applyFont="1" applyFill="1" applyBorder="1" applyAlignment="1">
      <alignment horizontal="center" vertical="center" shrinkToFit="1"/>
    </xf>
    <xf numFmtId="0" fontId="6" fillId="0" borderId="74" xfId="0" applyFont="1" applyFill="1" applyBorder="1" applyAlignment="1">
      <alignment horizontal="right" vertical="center"/>
    </xf>
    <xf numFmtId="180" fontId="14" fillId="0" borderId="79" xfId="0" applyNumberFormat="1" applyFont="1" applyFill="1" applyBorder="1" applyAlignment="1" applyProtection="1">
      <alignment vertical="center"/>
      <protection locked="0"/>
    </xf>
    <xf numFmtId="0" fontId="6" fillId="0" borderId="9" xfId="0" applyNumberFormat="1" applyFont="1" applyFill="1" applyBorder="1" applyAlignment="1" applyProtection="1">
      <alignment horizontal="center" vertical="center" shrinkToFit="1"/>
      <protection locked="0"/>
    </xf>
    <xf numFmtId="0" fontId="6" fillId="2" borderId="36" xfId="0" applyFont="1" applyFill="1" applyBorder="1" applyAlignment="1">
      <alignment horizontal="center" vertical="center" shrinkToFit="1"/>
    </xf>
    <xf numFmtId="0" fontId="6" fillId="0" borderId="80" xfId="0" applyNumberFormat="1" applyFont="1" applyFill="1" applyBorder="1" applyAlignment="1" applyProtection="1">
      <alignment horizontal="center" vertical="center" shrinkToFit="1"/>
      <protection locked="0"/>
    </xf>
    <xf numFmtId="180" fontId="14" fillId="0" borderId="42" xfId="0" applyNumberFormat="1" applyFont="1" applyFill="1" applyBorder="1" applyAlignment="1">
      <alignment vertical="center"/>
    </xf>
    <xf numFmtId="180" fontId="14" fillId="0" borderId="43" xfId="0" applyNumberFormat="1" applyFont="1" applyFill="1" applyBorder="1" applyAlignment="1">
      <alignment vertical="center"/>
    </xf>
    <xf numFmtId="180" fontId="14" fillId="0" borderId="44" xfId="0" applyNumberFormat="1" applyFont="1" applyFill="1" applyBorder="1" applyAlignment="1">
      <alignment vertical="center"/>
    </xf>
    <xf numFmtId="180" fontId="14" fillId="0" borderId="81" xfId="0" applyNumberFormat="1" applyFont="1" applyFill="1" applyBorder="1" applyAlignment="1" applyProtection="1">
      <alignment vertical="center"/>
      <protection locked="0"/>
    </xf>
    <xf numFmtId="180" fontId="14" fillId="0" borderId="82" xfId="0" applyNumberFormat="1" applyFont="1" applyFill="1" applyBorder="1" applyAlignment="1" applyProtection="1">
      <alignment vertical="center"/>
      <protection locked="0"/>
    </xf>
    <xf numFmtId="180" fontId="14" fillId="0" borderId="54" xfId="0" applyNumberFormat="1" applyFont="1" applyFill="1" applyBorder="1" applyAlignment="1" applyProtection="1">
      <alignment vertical="center"/>
      <protection locked="0"/>
    </xf>
    <xf numFmtId="0" fontId="6" fillId="0" borderId="58" xfId="0" applyNumberFormat="1"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protection locked="0"/>
    </xf>
    <xf numFmtId="0" fontId="14" fillId="0" borderId="24" xfId="0" applyNumberFormat="1" applyFont="1" applyFill="1" applyBorder="1" applyAlignment="1" applyProtection="1">
      <alignment horizontal="center" vertical="center" shrinkToFit="1"/>
      <protection locked="0"/>
    </xf>
    <xf numFmtId="180" fontId="14" fillId="0" borderId="83" xfId="0" applyNumberFormat="1" applyFont="1" applyFill="1" applyBorder="1" applyAlignment="1" applyProtection="1">
      <alignment vertical="center"/>
      <protection locked="0"/>
    </xf>
    <xf numFmtId="180" fontId="14" fillId="0" borderId="84" xfId="0" applyNumberFormat="1" applyFont="1" applyFill="1" applyBorder="1" applyAlignment="1" applyProtection="1">
      <alignment vertical="center"/>
      <protection locked="0"/>
    </xf>
    <xf numFmtId="0" fontId="14" fillId="0" borderId="24" xfId="0" applyFont="1" applyFill="1" applyBorder="1" applyAlignment="1" applyProtection="1">
      <alignment horizontal="center" vertical="center"/>
      <protection locked="0"/>
    </xf>
    <xf numFmtId="180" fontId="14" fillId="0" borderId="25" xfId="0" applyNumberFormat="1" applyFont="1" applyFill="1" applyBorder="1" applyAlignment="1" applyProtection="1">
      <alignment horizontal="right" vertical="center"/>
      <protection locked="0"/>
    </xf>
    <xf numFmtId="180" fontId="14" fillId="0" borderId="26" xfId="0" applyNumberFormat="1" applyFont="1" applyFill="1" applyBorder="1" applyAlignment="1" applyProtection="1">
      <alignment horizontal="right" vertical="center"/>
      <protection locked="0"/>
    </xf>
    <xf numFmtId="180" fontId="14" fillId="0" borderId="24" xfId="0" applyNumberFormat="1" applyFont="1" applyFill="1" applyBorder="1" applyAlignment="1" applyProtection="1">
      <alignment horizontal="right" vertical="center"/>
      <protection locked="0"/>
    </xf>
    <xf numFmtId="180" fontId="14" fillId="0" borderId="42" xfId="0" applyNumberFormat="1" applyFont="1" applyFill="1" applyBorder="1" applyAlignment="1" applyProtection="1">
      <alignment vertical="center"/>
      <protection locked="0"/>
    </xf>
    <xf numFmtId="180" fontId="14" fillId="0" borderId="43" xfId="0" applyNumberFormat="1" applyFont="1" applyFill="1" applyBorder="1" applyAlignment="1" applyProtection="1">
      <alignment vertical="center"/>
      <protection locked="0"/>
    </xf>
    <xf numFmtId="180" fontId="14" fillId="0" borderId="44" xfId="0" applyNumberFormat="1" applyFont="1" applyFill="1" applyBorder="1" applyAlignment="1" applyProtection="1">
      <alignment vertical="center"/>
      <protection locked="0"/>
    </xf>
    <xf numFmtId="0" fontId="16" fillId="0" borderId="2"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1" fillId="0" borderId="85" xfId="0" applyFont="1" applyFill="1" applyBorder="1" applyAlignment="1">
      <alignment horizontal="center" vertical="center" shrinkToFit="1"/>
    </xf>
    <xf numFmtId="0" fontId="11" fillId="0" borderId="86" xfId="0" applyFont="1" applyFill="1" applyBorder="1" applyAlignment="1">
      <alignment horizontal="center" vertical="center" shrinkToFit="1"/>
    </xf>
    <xf numFmtId="0" fontId="11" fillId="0" borderId="87" xfId="0" applyFont="1" applyFill="1" applyBorder="1" applyAlignment="1">
      <alignment horizontal="center" vertical="center" shrinkToFit="1"/>
    </xf>
    <xf numFmtId="0" fontId="16" fillId="0" borderId="88" xfId="0" applyFont="1" applyFill="1" applyBorder="1" applyAlignment="1">
      <alignment horizontal="center" vertical="center" shrinkToFit="1"/>
    </xf>
    <xf numFmtId="3" fontId="14" fillId="3" borderId="21" xfId="0" applyNumberFormat="1" applyFont="1" applyFill="1" applyBorder="1" applyAlignment="1" applyProtection="1">
      <alignment vertical="center"/>
      <protection locked="0"/>
    </xf>
    <xf numFmtId="3" fontId="14" fillId="0" borderId="89" xfId="0" applyNumberFormat="1" applyFont="1" applyFill="1" applyBorder="1" applyAlignment="1">
      <alignment vertical="center"/>
    </xf>
    <xf numFmtId="3" fontId="14" fillId="0" borderId="18" xfId="0" applyNumberFormat="1" applyFont="1" applyFill="1" applyBorder="1" applyAlignment="1">
      <alignment vertical="center"/>
    </xf>
    <xf numFmtId="3" fontId="14" fillId="0" borderId="90" xfId="0" applyNumberFormat="1" applyFont="1" applyFill="1" applyBorder="1" applyAlignment="1">
      <alignment vertical="center"/>
    </xf>
    <xf numFmtId="3" fontId="14" fillId="3" borderId="18" xfId="0" applyNumberFormat="1" applyFont="1" applyFill="1" applyBorder="1" applyAlignment="1" applyProtection="1">
      <alignment vertical="center"/>
      <protection locked="0"/>
    </xf>
    <xf numFmtId="3" fontId="14" fillId="0" borderId="26" xfId="0" applyNumberFormat="1" applyFont="1" applyFill="1" applyBorder="1" applyAlignment="1">
      <alignment vertical="center"/>
    </xf>
    <xf numFmtId="3" fontId="14" fillId="0" borderId="91" xfId="0" applyNumberFormat="1" applyFont="1" applyFill="1" applyBorder="1" applyAlignment="1">
      <alignment vertical="center"/>
    </xf>
    <xf numFmtId="3" fontId="14" fillId="3" borderId="82" xfId="0" applyNumberFormat="1" applyFont="1" applyFill="1" applyBorder="1" applyAlignment="1" applyProtection="1">
      <alignment vertical="center"/>
      <protection locked="0"/>
    </xf>
    <xf numFmtId="3" fontId="14" fillId="0" borderId="92" xfId="0" applyNumberFormat="1" applyFont="1" applyFill="1" applyBorder="1" applyAlignment="1">
      <alignment vertical="center"/>
    </xf>
    <xf numFmtId="3" fontId="14" fillId="0" borderId="93" xfId="0" applyNumberFormat="1" applyFont="1" applyFill="1" applyBorder="1" applyAlignment="1">
      <alignment vertical="center"/>
    </xf>
    <xf numFmtId="3" fontId="14" fillId="0" borderId="94" xfId="0" applyNumberFormat="1" applyFont="1" applyFill="1" applyBorder="1" applyAlignment="1">
      <alignment vertical="center"/>
    </xf>
    <xf numFmtId="3" fontId="14" fillId="0" borderId="79" xfId="0" applyNumberFormat="1" applyFont="1" applyFill="1" applyBorder="1" applyAlignment="1" applyProtection="1">
      <alignment vertical="center"/>
    </xf>
    <xf numFmtId="3" fontId="14" fillId="0" borderId="95" xfId="0" applyNumberFormat="1" applyFont="1" applyFill="1" applyBorder="1" applyAlignment="1">
      <alignment vertical="center"/>
    </xf>
    <xf numFmtId="3" fontId="14" fillId="0" borderId="18" xfId="0" applyNumberFormat="1" applyFont="1" applyFill="1" applyBorder="1" applyAlignment="1" applyProtection="1">
      <alignment vertical="center"/>
    </xf>
    <xf numFmtId="3" fontId="14" fillId="0" borderId="43" xfId="0" applyNumberFormat="1" applyFont="1" applyFill="1" applyBorder="1" applyAlignment="1">
      <alignment vertical="center"/>
    </xf>
    <xf numFmtId="3" fontId="14" fillId="3" borderId="43" xfId="0" applyNumberFormat="1" applyFont="1" applyFill="1" applyBorder="1" applyAlignment="1" applyProtection="1">
      <alignment vertical="center"/>
    </xf>
    <xf numFmtId="3" fontId="14" fillId="0" borderId="96" xfId="0" applyNumberFormat="1" applyFont="1" applyFill="1" applyBorder="1" applyAlignment="1">
      <alignment vertical="center"/>
    </xf>
    <xf numFmtId="3" fontId="14" fillId="0" borderId="21" xfId="0" applyNumberFormat="1" applyFont="1" applyFill="1" applyBorder="1" applyAlignment="1" applyProtection="1">
      <alignment vertical="center"/>
    </xf>
    <xf numFmtId="3" fontId="14" fillId="3" borderId="43" xfId="0" applyNumberFormat="1" applyFont="1" applyFill="1" applyBorder="1" applyAlignment="1">
      <alignment vertical="center"/>
    </xf>
    <xf numFmtId="0" fontId="6" fillId="0" borderId="50" xfId="0" applyFont="1" applyFill="1" applyBorder="1" applyAlignment="1">
      <alignment horizontal="right" vertical="center" shrinkToFit="1"/>
    </xf>
    <xf numFmtId="0" fontId="6" fillId="0" borderId="74" xfId="0" applyFont="1" applyFill="1" applyBorder="1" applyAlignment="1">
      <alignment horizontal="right" vertical="center" shrinkToFit="1"/>
    </xf>
    <xf numFmtId="3" fontId="6" fillId="3" borderId="81" xfId="0" applyNumberFormat="1" applyFont="1" applyFill="1" applyBorder="1" applyAlignment="1">
      <alignment vertical="center"/>
    </xf>
    <xf numFmtId="3" fontId="6" fillId="3" borderId="82" xfId="0" applyNumberFormat="1" applyFont="1" applyFill="1" applyBorder="1" applyAlignment="1">
      <alignment vertical="center"/>
    </xf>
    <xf numFmtId="3" fontId="6" fillId="0" borderId="82" xfId="0" applyNumberFormat="1" applyFont="1" applyBorder="1" applyAlignment="1">
      <alignment horizontal="center" vertical="center"/>
    </xf>
    <xf numFmtId="3" fontId="6" fillId="0" borderId="98" xfId="0" applyNumberFormat="1" applyFont="1" applyBorder="1" applyAlignment="1">
      <alignment horizontal="center" vertical="center"/>
    </xf>
    <xf numFmtId="3" fontId="6" fillId="0" borderId="99" xfId="0" applyNumberFormat="1" applyFont="1" applyBorder="1" applyAlignment="1">
      <alignment vertical="center"/>
    </xf>
    <xf numFmtId="3" fontId="6" fillId="0" borderId="100" xfId="0" applyNumberFormat="1" applyFont="1" applyBorder="1" applyAlignment="1">
      <alignment vertical="center"/>
    </xf>
    <xf numFmtId="3" fontId="6" fillId="0" borderId="59" xfId="0" applyNumberFormat="1" applyFont="1" applyBorder="1" applyAlignment="1">
      <alignment vertical="center"/>
    </xf>
    <xf numFmtId="3" fontId="6" fillId="0" borderId="59" xfId="0" applyNumberFormat="1" applyFont="1" applyBorder="1" applyAlignment="1">
      <alignment horizontal="center" vertical="center"/>
    </xf>
    <xf numFmtId="3" fontId="6" fillId="0" borderId="61" xfId="0" applyNumberFormat="1" applyFont="1" applyBorder="1" applyAlignment="1">
      <alignment horizontal="center" vertical="center"/>
    </xf>
    <xf numFmtId="3" fontId="6" fillId="0" borderId="101" xfId="0" applyNumberFormat="1" applyFont="1" applyBorder="1" applyAlignment="1">
      <alignment vertical="center"/>
    </xf>
    <xf numFmtId="3" fontId="6" fillId="0" borderId="81" xfId="0" applyNumberFormat="1" applyFont="1" applyFill="1" applyBorder="1" applyAlignment="1">
      <alignment horizontal="center" vertical="center"/>
    </xf>
    <xf numFmtId="3" fontId="6" fillId="3" borderId="98" xfId="0" applyNumberFormat="1" applyFont="1" applyFill="1" applyBorder="1" applyAlignment="1">
      <alignment vertical="center"/>
    </xf>
    <xf numFmtId="3" fontId="6" fillId="0" borderId="17" xfId="0" applyNumberFormat="1" applyFont="1" applyFill="1" applyBorder="1" applyAlignment="1">
      <alignment horizontal="center" vertical="center"/>
    </xf>
    <xf numFmtId="3" fontId="6" fillId="3" borderId="18" xfId="0" applyNumberFormat="1" applyFont="1" applyFill="1" applyBorder="1" applyAlignment="1">
      <alignment vertical="center"/>
    </xf>
    <xf numFmtId="3" fontId="6" fillId="3" borderId="102" xfId="0" applyNumberFormat="1" applyFont="1" applyFill="1" applyBorder="1" applyAlignment="1">
      <alignment vertical="center"/>
    </xf>
    <xf numFmtId="3" fontId="6" fillId="0" borderId="103" xfId="0" applyNumberFormat="1" applyFont="1" applyBorder="1" applyAlignment="1">
      <alignment vertical="center"/>
    </xf>
    <xf numFmtId="3" fontId="6" fillId="0" borderId="17" xfId="0" applyNumberFormat="1" applyFont="1" applyBorder="1" applyAlignment="1">
      <alignment horizontal="center" vertical="center"/>
    </xf>
    <xf numFmtId="3" fontId="6" fillId="0" borderId="18" xfId="0" applyNumberFormat="1" applyFont="1" applyBorder="1" applyAlignment="1">
      <alignment vertical="center"/>
    </xf>
    <xf numFmtId="3" fontId="6" fillId="0" borderId="102" xfId="0" applyNumberFormat="1" applyFont="1" applyBorder="1" applyAlignment="1">
      <alignment vertical="center"/>
    </xf>
    <xf numFmtId="3" fontId="6" fillId="0" borderId="42" xfId="0" applyNumberFormat="1" applyFont="1" applyBorder="1" applyAlignment="1">
      <alignment horizontal="center" vertical="center"/>
    </xf>
    <xf numFmtId="3" fontId="6" fillId="0" borderId="43" xfId="0" applyNumberFormat="1" applyFont="1" applyBorder="1" applyAlignment="1">
      <alignment vertical="center"/>
    </xf>
    <xf numFmtId="3" fontId="6" fillId="0" borderId="104" xfId="0" applyNumberFormat="1" applyFont="1" applyBorder="1" applyAlignment="1">
      <alignment vertical="center"/>
    </xf>
    <xf numFmtId="3" fontId="6" fillId="0" borderId="105" xfId="0" applyNumberFormat="1" applyFont="1" applyBorder="1" applyAlignment="1">
      <alignment vertical="center"/>
    </xf>
    <xf numFmtId="3" fontId="6" fillId="0" borderId="106" xfId="0" applyNumberFormat="1" applyFont="1" applyBorder="1" applyAlignment="1">
      <alignment vertical="center"/>
    </xf>
    <xf numFmtId="3" fontId="6" fillId="3" borderId="110" xfId="2" applyNumberFormat="1" applyFont="1" applyFill="1" applyBorder="1" applyAlignment="1">
      <alignment vertical="center"/>
    </xf>
    <xf numFmtId="3" fontId="6" fillId="3" borderId="18" xfId="2" applyNumberFormat="1" applyFont="1" applyFill="1" applyBorder="1" applyAlignment="1">
      <alignment vertical="center"/>
    </xf>
    <xf numFmtId="3" fontId="6" fillId="3" borderId="60" xfId="2" applyNumberFormat="1" applyFont="1" applyFill="1" applyBorder="1" applyAlignment="1">
      <alignment vertical="center"/>
    </xf>
    <xf numFmtId="3" fontId="6" fillId="3" borderId="59" xfId="2" applyNumberFormat="1" applyFont="1" applyFill="1" applyBorder="1" applyAlignment="1">
      <alignment vertical="center"/>
    </xf>
    <xf numFmtId="3" fontId="6" fillId="3" borderId="115" xfId="2" applyNumberFormat="1" applyFont="1" applyFill="1" applyBorder="1" applyAlignment="1">
      <alignment vertical="center"/>
    </xf>
    <xf numFmtId="3" fontId="6" fillId="3" borderId="46" xfId="2" applyNumberFormat="1" applyFont="1" applyFill="1" applyBorder="1" applyAlignment="1">
      <alignment vertical="center"/>
    </xf>
    <xf numFmtId="3" fontId="6" fillId="0" borderId="118" xfId="2" applyNumberFormat="1" applyFont="1" applyFill="1" applyBorder="1" applyAlignment="1">
      <alignment vertical="center"/>
    </xf>
    <xf numFmtId="3" fontId="6" fillId="3" borderId="16" xfId="2" applyNumberFormat="1" applyFont="1" applyFill="1" applyBorder="1" applyAlignment="1" applyProtection="1">
      <alignment horizontal="right" vertical="center"/>
      <protection locked="0"/>
    </xf>
    <xf numFmtId="3" fontId="6" fillId="3" borderId="16" xfId="2" applyNumberFormat="1" applyFont="1" applyFill="1" applyBorder="1" applyAlignment="1">
      <alignment horizontal="right" vertical="center"/>
    </xf>
    <xf numFmtId="3" fontId="6" fillId="3" borderId="16" xfId="0" applyNumberFormat="1" applyFont="1" applyFill="1" applyBorder="1" applyAlignment="1">
      <alignment vertical="center"/>
    </xf>
    <xf numFmtId="3" fontId="6" fillId="0" borderId="119" xfId="0" applyNumberFormat="1" applyFont="1" applyBorder="1" applyAlignment="1">
      <alignment vertical="center"/>
    </xf>
    <xf numFmtId="3" fontId="6" fillId="3" borderId="18" xfId="2" applyNumberFormat="1" applyFont="1" applyFill="1" applyBorder="1" applyAlignment="1" applyProtection="1">
      <alignment horizontal="right" vertical="center"/>
      <protection locked="0"/>
    </xf>
    <xf numFmtId="3" fontId="6" fillId="3" borderId="59" xfId="2" applyNumberFormat="1" applyFont="1" applyFill="1" applyBorder="1" applyAlignment="1">
      <alignment horizontal="right" vertical="center"/>
    </xf>
    <xf numFmtId="3" fontId="6" fillId="0" borderId="82" xfId="2" applyNumberFormat="1" applyFont="1" applyFill="1" applyBorder="1" applyAlignment="1">
      <alignment horizontal="right" vertical="center"/>
    </xf>
    <xf numFmtId="3" fontId="6" fillId="0" borderId="101" xfId="2" applyNumberFormat="1" applyFont="1" applyFill="1" applyBorder="1" applyAlignment="1">
      <alignment horizontal="right" vertical="center"/>
    </xf>
    <xf numFmtId="3" fontId="6" fillId="3" borderId="82" xfId="2" applyNumberFormat="1" applyFont="1" applyFill="1" applyBorder="1" applyAlignment="1">
      <alignment horizontal="right" vertical="center"/>
    </xf>
    <xf numFmtId="3" fontId="6" fillId="0" borderId="99" xfId="2" applyNumberFormat="1" applyFont="1" applyFill="1" applyBorder="1" applyAlignment="1">
      <alignment horizontal="right" vertical="center"/>
    </xf>
    <xf numFmtId="3" fontId="6" fillId="0" borderId="101" xfId="2" applyNumberFormat="1" applyFont="1" applyFill="1" applyBorder="1" applyAlignment="1">
      <alignment vertical="center"/>
    </xf>
    <xf numFmtId="3" fontId="6" fillId="2" borderId="82" xfId="2" applyNumberFormat="1" applyFont="1" applyFill="1" applyBorder="1" applyAlignment="1">
      <alignment vertical="center"/>
    </xf>
    <xf numFmtId="3" fontId="6" fillId="0" borderId="99" xfId="2" applyNumberFormat="1" applyFont="1" applyFill="1" applyBorder="1" applyAlignment="1">
      <alignment vertical="center"/>
    </xf>
    <xf numFmtId="3" fontId="6" fillId="3" borderId="97" xfId="2" applyNumberFormat="1" applyFont="1" applyFill="1" applyBorder="1" applyAlignment="1">
      <alignment vertical="center"/>
    </xf>
    <xf numFmtId="3" fontId="6" fillId="0" borderId="121" xfId="2" applyNumberFormat="1" applyFont="1" applyFill="1" applyBorder="1" applyAlignment="1">
      <alignment vertical="center"/>
    </xf>
    <xf numFmtId="3" fontId="6" fillId="2" borderId="26" xfId="2" applyNumberFormat="1" applyFont="1" applyFill="1" applyBorder="1" applyAlignment="1">
      <alignment vertical="center"/>
    </xf>
    <xf numFmtId="3" fontId="6" fillId="0" borderId="122" xfId="2" applyNumberFormat="1" applyFont="1" applyFill="1" applyBorder="1" applyAlignment="1">
      <alignment vertical="center"/>
    </xf>
    <xf numFmtId="3" fontId="6" fillId="0" borderId="79" xfId="2" applyNumberFormat="1" applyFont="1" applyFill="1" applyBorder="1" applyAlignment="1">
      <alignment horizontal="right" vertical="center"/>
    </xf>
    <xf numFmtId="3" fontId="6" fillId="0" borderId="123" xfId="2" applyNumberFormat="1" applyFont="1" applyFill="1" applyBorder="1" applyAlignment="1">
      <alignment vertical="center"/>
    </xf>
    <xf numFmtId="3" fontId="6" fillId="0" borderId="43" xfId="2" applyNumberFormat="1" applyFont="1" applyFill="1" applyBorder="1" applyAlignment="1">
      <alignment horizontal="right" vertical="center"/>
    </xf>
    <xf numFmtId="3" fontId="6" fillId="0" borderId="105" xfId="2" applyNumberFormat="1" applyFont="1" applyFill="1" applyBorder="1" applyAlignment="1">
      <alignment vertical="center"/>
    </xf>
    <xf numFmtId="3" fontId="6" fillId="3" borderId="16" xfId="0" applyNumberFormat="1" applyFont="1" applyFill="1" applyBorder="1" applyAlignment="1" applyProtection="1">
      <alignment vertical="center"/>
      <protection locked="0"/>
    </xf>
    <xf numFmtId="3" fontId="6" fillId="0" borderId="128" xfId="0" applyNumberFormat="1" applyFont="1" applyFill="1" applyBorder="1" applyAlignment="1">
      <alignment vertical="center"/>
    </xf>
    <xf numFmtId="3" fontId="6" fillId="3" borderId="59" xfId="0" applyNumberFormat="1" applyFont="1" applyFill="1" applyBorder="1" applyAlignment="1" applyProtection="1">
      <alignment vertical="center"/>
      <protection locked="0"/>
    </xf>
    <xf numFmtId="3" fontId="6" fillId="0" borderId="129" xfId="0" applyNumberFormat="1" applyFont="1" applyFill="1" applyBorder="1" applyAlignment="1">
      <alignment vertical="center"/>
    </xf>
    <xf numFmtId="3" fontId="6" fillId="3" borderId="82" xfId="0" applyNumberFormat="1" applyFont="1" applyFill="1" applyBorder="1" applyAlignment="1" applyProtection="1">
      <alignment vertical="center"/>
      <protection locked="0"/>
    </xf>
    <xf numFmtId="3" fontId="6" fillId="0" borderId="92" xfId="0" applyNumberFormat="1" applyFont="1" applyFill="1" applyBorder="1" applyAlignment="1">
      <alignment vertical="center"/>
    </xf>
    <xf numFmtId="3" fontId="6" fillId="3" borderId="26" xfId="0" applyNumberFormat="1" applyFont="1" applyFill="1" applyBorder="1" applyAlignment="1" applyProtection="1">
      <alignment vertical="center"/>
      <protection locked="0"/>
    </xf>
    <xf numFmtId="3" fontId="6" fillId="0" borderId="91" xfId="0" applyNumberFormat="1" applyFont="1" applyFill="1" applyBorder="1" applyAlignment="1">
      <alignment vertical="center"/>
    </xf>
    <xf numFmtId="3" fontId="6" fillId="2" borderId="131" xfId="0" applyNumberFormat="1" applyFont="1" applyFill="1" applyBorder="1" applyAlignment="1" applyProtection="1">
      <alignment vertical="center"/>
      <protection locked="0"/>
    </xf>
    <xf numFmtId="3" fontId="6" fillId="2" borderId="95" xfId="0" applyNumberFormat="1" applyFont="1" applyFill="1" applyBorder="1" applyAlignment="1">
      <alignment vertical="center"/>
    </xf>
    <xf numFmtId="3" fontId="6" fillId="3" borderId="132" xfId="0" applyNumberFormat="1" applyFont="1" applyFill="1" applyBorder="1" applyAlignment="1" applyProtection="1">
      <alignment vertical="center"/>
      <protection locked="0"/>
    </xf>
    <xf numFmtId="3" fontId="6" fillId="2" borderId="96" xfId="0" applyNumberFormat="1" applyFont="1" applyFill="1" applyBorder="1" applyAlignment="1">
      <alignment vertical="center"/>
    </xf>
    <xf numFmtId="0" fontId="6" fillId="0" borderId="134" xfId="0" applyFont="1" applyFill="1" applyBorder="1" applyAlignment="1">
      <alignment horizontal="center" vertical="center" shrinkToFit="1"/>
    </xf>
    <xf numFmtId="0" fontId="6" fillId="0" borderId="134" xfId="0" applyFont="1" applyFill="1" applyBorder="1" applyAlignment="1">
      <alignment horizontal="right" vertical="center" shrinkToFit="1"/>
    </xf>
    <xf numFmtId="0" fontId="6" fillId="3" borderId="135" xfId="0" applyFont="1" applyFill="1" applyBorder="1" applyAlignment="1">
      <alignment vertical="center" shrinkToFit="1"/>
    </xf>
    <xf numFmtId="0" fontId="6" fillId="0" borderId="50" xfId="0" applyFont="1" applyFill="1" applyBorder="1" applyAlignment="1">
      <alignment horizontal="center" vertical="center" shrinkToFit="1"/>
    </xf>
    <xf numFmtId="0" fontId="6" fillId="3" borderId="55" xfId="0" applyFont="1" applyFill="1" applyBorder="1" applyAlignment="1">
      <alignment vertical="center" shrinkToFit="1"/>
    </xf>
    <xf numFmtId="3" fontId="14" fillId="3" borderId="16" xfId="0" applyNumberFormat="1" applyFont="1" applyFill="1" applyBorder="1" applyAlignment="1" applyProtection="1">
      <alignment vertical="center"/>
      <protection locked="0"/>
    </xf>
    <xf numFmtId="3" fontId="14" fillId="0" borderId="128" xfId="0" applyNumberFormat="1" applyFont="1" applyFill="1" applyBorder="1" applyAlignment="1">
      <alignment vertical="center"/>
    </xf>
    <xf numFmtId="3" fontId="14" fillId="0" borderId="129" xfId="0" applyNumberFormat="1" applyFont="1" applyFill="1" applyBorder="1" applyAlignment="1">
      <alignment vertical="center"/>
    </xf>
    <xf numFmtId="3" fontId="14" fillId="3" borderId="26" xfId="0" applyNumberFormat="1" applyFont="1" applyFill="1" applyBorder="1" applyAlignment="1" applyProtection="1">
      <alignment vertical="center"/>
      <protection locked="0"/>
    </xf>
    <xf numFmtId="3" fontId="14" fillId="0" borderId="79" xfId="0" applyNumberFormat="1" applyFont="1" applyFill="1" applyBorder="1" applyAlignment="1" applyProtection="1">
      <alignment vertical="center"/>
      <protection locked="0"/>
    </xf>
    <xf numFmtId="3" fontId="14" fillId="3" borderId="59" xfId="0" applyNumberFormat="1" applyFont="1" applyFill="1" applyBorder="1" applyAlignment="1" applyProtection="1">
      <alignment vertical="center"/>
      <protection locked="0"/>
    </xf>
    <xf numFmtId="3" fontId="14" fillId="3" borderId="21" xfId="0" applyNumberFormat="1" applyFont="1" applyFill="1" applyBorder="1" applyAlignment="1" applyProtection="1">
      <alignment horizontal="right" vertical="center"/>
      <protection locked="0"/>
    </xf>
    <xf numFmtId="3" fontId="14" fillId="3" borderId="59" xfId="0" applyNumberFormat="1" applyFont="1" applyFill="1" applyBorder="1" applyAlignment="1" applyProtection="1">
      <alignment horizontal="right" vertical="center"/>
      <protection locked="0"/>
    </xf>
    <xf numFmtId="3" fontId="14" fillId="0" borderId="21" xfId="0" applyNumberFormat="1" applyFont="1" applyFill="1" applyBorder="1" applyAlignment="1">
      <alignment vertical="center"/>
    </xf>
    <xf numFmtId="0" fontId="14" fillId="0" borderId="0" xfId="0" applyFont="1" applyFill="1" applyBorder="1" applyAlignment="1">
      <alignment horizontal="center" vertical="center" shrinkToFit="1"/>
    </xf>
    <xf numFmtId="0" fontId="16" fillId="0" borderId="138" xfId="0" applyFont="1" applyFill="1" applyBorder="1" applyAlignment="1">
      <alignment horizontal="center" vertical="center" shrinkToFit="1"/>
    </xf>
    <xf numFmtId="0" fontId="6" fillId="0" borderId="23" xfId="0" applyFont="1" applyFill="1" applyBorder="1" applyAlignment="1">
      <alignment horizontal="right" vertical="center" shrinkToFit="1"/>
    </xf>
    <xf numFmtId="0" fontId="6" fillId="0" borderId="2" xfId="0" applyFont="1" applyBorder="1" applyAlignment="1">
      <alignment vertical="center" shrinkToFit="1"/>
    </xf>
    <xf numFmtId="0" fontId="14" fillId="3" borderId="124" xfId="0" applyNumberFormat="1" applyFont="1" applyFill="1" applyBorder="1" applyAlignment="1" applyProtection="1">
      <alignment horizontal="left" vertical="center" shrinkToFit="1"/>
      <protection locked="0"/>
    </xf>
    <xf numFmtId="0" fontId="14" fillId="3" borderId="125" xfId="0" applyNumberFormat="1" applyFont="1" applyFill="1" applyBorder="1" applyAlignment="1" applyProtection="1">
      <alignment horizontal="left" vertical="center" shrinkToFit="1"/>
      <protection locked="0"/>
    </xf>
    <xf numFmtId="0" fontId="14" fillId="3" borderId="51" xfId="0" applyNumberFormat="1" applyFont="1" applyFill="1" applyBorder="1" applyAlignment="1" applyProtection="1">
      <alignment horizontal="left" vertical="center" shrinkToFit="1"/>
      <protection locked="0"/>
    </xf>
    <xf numFmtId="0" fontId="14" fillId="3" borderId="142" xfId="0" applyNumberFormat="1" applyFont="1" applyFill="1" applyBorder="1" applyAlignment="1" applyProtection="1">
      <alignment horizontal="left" vertical="center" shrinkToFit="1"/>
      <protection locked="0"/>
    </xf>
    <xf numFmtId="0" fontId="14" fillId="3" borderId="41" xfId="0" applyNumberFormat="1" applyFont="1" applyFill="1" applyBorder="1" applyAlignment="1" applyProtection="1">
      <alignment horizontal="left" vertical="center" shrinkToFit="1"/>
      <protection locked="0"/>
    </xf>
    <xf numFmtId="0" fontId="14" fillId="3" borderId="20" xfId="0" applyNumberFormat="1" applyFont="1" applyFill="1" applyBorder="1" applyAlignment="1" applyProtection="1">
      <alignment horizontal="left" vertical="center" shrinkToFit="1"/>
      <protection locked="0"/>
    </xf>
    <xf numFmtId="0" fontId="14" fillId="3" borderId="144" xfId="0" applyNumberFormat="1" applyFont="1" applyFill="1" applyBorder="1" applyAlignment="1" applyProtection="1">
      <alignment horizontal="left" vertical="center" shrinkToFit="1"/>
      <protection locked="0"/>
    </xf>
    <xf numFmtId="0" fontId="14" fillId="3" borderId="15" xfId="0" applyNumberFormat="1" applyFont="1" applyFill="1" applyBorder="1" applyAlignment="1" applyProtection="1">
      <alignment horizontal="left" vertical="center" shrinkToFit="1"/>
      <protection locked="0"/>
    </xf>
    <xf numFmtId="0" fontId="14" fillId="3" borderId="15" xfId="0" applyNumberFormat="1" applyFont="1" applyFill="1" applyBorder="1" applyAlignment="1" applyProtection="1">
      <alignment vertical="center" shrinkToFit="1"/>
      <protection locked="0"/>
    </xf>
    <xf numFmtId="0" fontId="14" fillId="3" borderId="64" xfId="0" applyNumberFormat="1" applyFont="1" applyFill="1" applyBorder="1" applyAlignment="1" applyProtection="1">
      <alignment vertical="center" shrinkToFit="1"/>
      <protection locked="0"/>
    </xf>
    <xf numFmtId="0" fontId="14" fillId="3" borderId="17" xfId="0" applyNumberFormat="1" applyFont="1" applyFill="1" applyBorder="1" applyAlignment="1" applyProtection="1">
      <alignment horizontal="left" vertical="center" shrinkToFit="1"/>
      <protection locked="0"/>
    </xf>
    <xf numFmtId="0" fontId="14" fillId="3" borderId="17" xfId="0" applyFont="1" applyFill="1" applyBorder="1" applyAlignment="1" applyProtection="1">
      <alignment horizontal="center" vertical="center" shrinkToFit="1"/>
      <protection locked="0"/>
    </xf>
    <xf numFmtId="0" fontId="14" fillId="3" borderId="51" xfId="0" applyFont="1" applyFill="1" applyBorder="1" applyAlignment="1" applyProtection="1">
      <alignment horizontal="center" vertical="center" shrinkToFit="1"/>
      <protection locked="0"/>
    </xf>
    <xf numFmtId="0" fontId="14" fillId="3" borderId="100" xfId="0" applyFont="1" applyFill="1" applyBorder="1" applyAlignment="1" applyProtection="1">
      <alignment horizontal="center" vertical="center" shrinkToFit="1"/>
      <protection locked="0"/>
    </xf>
    <xf numFmtId="0" fontId="14" fillId="3" borderId="63" xfId="0" applyFont="1" applyFill="1" applyBorder="1" applyAlignment="1" applyProtection="1">
      <alignment horizontal="center" vertical="center" shrinkToFit="1"/>
      <protection locked="0"/>
    </xf>
    <xf numFmtId="0" fontId="14" fillId="3" borderId="25" xfId="0" applyFont="1" applyFill="1" applyBorder="1" applyAlignment="1" applyProtection="1">
      <alignment horizontal="center" vertical="center" shrinkToFit="1"/>
      <protection locked="0"/>
    </xf>
    <xf numFmtId="0" fontId="14" fillId="3" borderId="70" xfId="0" applyFont="1" applyFill="1" applyBorder="1" applyAlignment="1" applyProtection="1">
      <alignment horizontal="center" vertical="center" shrinkToFit="1"/>
      <protection locked="0"/>
    </xf>
    <xf numFmtId="0" fontId="14" fillId="3" borderId="20" xfId="0" applyFont="1" applyFill="1" applyBorder="1" applyAlignment="1">
      <alignment vertical="center" shrinkToFit="1"/>
    </xf>
    <xf numFmtId="0" fontId="14" fillId="3" borderId="144" xfId="0" applyFont="1" applyFill="1" applyBorder="1" applyAlignment="1">
      <alignment vertical="center" shrinkToFit="1"/>
    </xf>
    <xf numFmtId="0" fontId="14" fillId="3" borderId="8" xfId="0" applyFont="1" applyFill="1" applyBorder="1" applyAlignment="1">
      <alignment vertical="center" shrinkToFit="1"/>
    </xf>
    <xf numFmtId="0" fontId="14" fillId="3" borderId="41" xfId="0" applyFont="1" applyFill="1" applyBorder="1" applyAlignment="1">
      <alignment vertical="center" shrinkToFit="1"/>
    </xf>
    <xf numFmtId="0" fontId="14" fillId="0" borderId="64" xfId="0" applyNumberFormat="1" applyFont="1" applyFill="1" applyBorder="1" applyAlignment="1" applyProtection="1">
      <alignment vertical="center" shrinkToFit="1"/>
      <protection locked="0"/>
    </xf>
    <xf numFmtId="0" fontId="14" fillId="0" borderId="41" xfId="0" applyNumberFormat="1" applyFont="1" applyFill="1" applyBorder="1" applyAlignment="1" applyProtection="1">
      <alignment horizontal="left" vertical="center" shrinkToFit="1"/>
      <protection locked="0"/>
    </xf>
    <xf numFmtId="0" fontId="6" fillId="0" borderId="20" xfId="0" applyNumberFormat="1" applyFont="1" applyFill="1" applyBorder="1" applyAlignment="1" applyProtection="1">
      <alignment horizontal="left" vertical="center" shrinkToFit="1"/>
      <protection locked="0"/>
    </xf>
    <xf numFmtId="0" fontId="6" fillId="0" borderId="144" xfId="0" applyNumberFormat="1" applyFont="1" applyFill="1" applyBorder="1" applyAlignment="1" applyProtection="1">
      <alignment horizontal="left" vertical="center" shrinkToFit="1"/>
      <protection locked="0"/>
    </xf>
    <xf numFmtId="0" fontId="6" fillId="0" borderId="17" xfId="0" applyNumberFormat="1" applyFont="1" applyFill="1" applyBorder="1" applyAlignment="1" applyProtection="1">
      <alignment horizontal="left" vertical="center" shrinkToFit="1"/>
      <protection locked="0"/>
    </xf>
    <xf numFmtId="0" fontId="6" fillId="0" borderId="51" xfId="0" applyNumberFormat="1" applyFont="1" applyFill="1" applyBorder="1" applyAlignment="1" applyProtection="1">
      <alignment horizontal="left" vertical="center" shrinkToFit="1"/>
      <protection locked="0"/>
    </xf>
    <xf numFmtId="0" fontId="6" fillId="0" borderId="25" xfId="0" applyNumberFormat="1" applyFont="1" applyFill="1" applyBorder="1" applyAlignment="1" applyProtection="1">
      <alignment horizontal="left" vertical="center" shrinkToFit="1"/>
      <protection locked="0"/>
    </xf>
    <xf numFmtId="0" fontId="6" fillId="0" borderId="70" xfId="0" applyNumberFormat="1" applyFont="1" applyFill="1" applyBorder="1" applyAlignment="1" applyProtection="1">
      <alignment horizontal="left" vertical="center" shrinkToFit="1"/>
      <protection locked="0"/>
    </xf>
    <xf numFmtId="0" fontId="14" fillId="0" borderId="8" xfId="0" applyNumberFormat="1" applyFont="1" applyFill="1" applyBorder="1" applyAlignment="1" applyProtection="1">
      <alignment horizontal="left" vertical="center" shrinkToFit="1"/>
      <protection locked="0"/>
    </xf>
    <xf numFmtId="0" fontId="6" fillId="0" borderId="20" xfId="0" applyNumberFormat="1" applyFont="1" applyFill="1" applyBorder="1" applyAlignment="1" applyProtection="1">
      <alignment vertical="center" shrinkToFit="1"/>
      <protection locked="0"/>
    </xf>
    <xf numFmtId="0" fontId="6" fillId="0" borderId="17" xfId="0" applyNumberFormat="1" applyFont="1" applyFill="1" applyBorder="1" applyAlignment="1" applyProtection="1">
      <alignment vertical="center" shrinkToFit="1"/>
      <protection locked="0"/>
    </xf>
    <xf numFmtId="0" fontId="6" fillId="0" borderId="64" xfId="0" applyNumberFormat="1" applyFont="1" applyFill="1" applyBorder="1" applyAlignment="1" applyProtection="1">
      <alignment horizontal="left" vertical="center" shrinkToFit="1"/>
      <protection locked="0"/>
    </xf>
    <xf numFmtId="0" fontId="6" fillId="0" borderId="64" xfId="0" applyNumberFormat="1" applyFont="1" applyFill="1" applyBorder="1" applyAlignment="1" applyProtection="1">
      <alignment vertical="center" shrinkToFit="1"/>
      <protection locked="0"/>
    </xf>
    <xf numFmtId="0" fontId="6" fillId="0" borderId="17" xfId="0" applyFont="1" applyFill="1" applyBorder="1" applyAlignment="1">
      <alignment vertical="center" textRotation="255" shrinkToFit="1"/>
    </xf>
    <xf numFmtId="0" fontId="14" fillId="0" borderId="64" xfId="0" applyNumberFormat="1" applyFont="1" applyFill="1" applyBorder="1" applyAlignment="1" applyProtection="1">
      <alignment horizontal="left" vertical="center" shrinkToFit="1"/>
      <protection locked="0"/>
    </xf>
    <xf numFmtId="0" fontId="6" fillId="0" borderId="8" xfId="0" applyFont="1" applyFill="1" applyBorder="1" applyAlignment="1">
      <alignment vertical="center" textRotation="255" shrinkToFit="1"/>
    </xf>
    <xf numFmtId="0" fontId="14" fillId="0" borderId="41" xfId="0" applyFont="1" applyFill="1" applyBorder="1" applyAlignment="1" applyProtection="1">
      <alignment horizontal="center" vertical="center" shrinkToFit="1"/>
      <protection locked="0"/>
    </xf>
    <xf numFmtId="0" fontId="6" fillId="0" borderId="20" xfId="0" applyFont="1" applyFill="1" applyBorder="1" applyAlignment="1">
      <alignment vertical="center" shrinkToFit="1"/>
    </xf>
    <xf numFmtId="0" fontId="11" fillId="0" borderId="144" xfId="0" applyNumberFormat="1" applyFont="1" applyFill="1" applyBorder="1" applyAlignment="1" applyProtection="1">
      <alignment vertical="center" shrinkToFit="1"/>
      <protection locked="0"/>
    </xf>
    <xf numFmtId="0" fontId="14" fillId="0" borderId="51" xfId="0" applyNumberFormat="1" applyFont="1" applyFill="1" applyBorder="1" applyAlignment="1" applyProtection="1">
      <alignment vertical="center" shrinkToFit="1"/>
      <protection locked="0"/>
    </xf>
    <xf numFmtId="0" fontId="14" fillId="0" borderId="41" xfId="0" applyFont="1" applyFill="1" applyBorder="1" applyAlignment="1" applyProtection="1">
      <alignment vertical="center" shrinkToFit="1"/>
      <protection locked="0"/>
    </xf>
    <xf numFmtId="0" fontId="14" fillId="0" borderId="20" xfId="0" applyFont="1" applyFill="1" applyBorder="1" applyAlignment="1">
      <alignment horizontal="center" vertical="center" textRotation="255" shrinkToFit="1"/>
    </xf>
    <xf numFmtId="0" fontId="14" fillId="0" borderId="144" xfId="0" applyFont="1" applyFill="1" applyBorder="1" applyAlignment="1">
      <alignment vertical="center" shrinkToFit="1"/>
    </xf>
    <xf numFmtId="0" fontId="14" fillId="0" borderId="8" xfId="0" applyFont="1" applyFill="1" applyBorder="1" applyAlignment="1">
      <alignment horizontal="center" vertical="center" textRotation="255" shrinkToFit="1"/>
    </xf>
    <xf numFmtId="0" fontId="14" fillId="0" borderId="41" xfId="0" applyFont="1" applyFill="1" applyBorder="1" applyAlignment="1">
      <alignment vertical="center" shrinkToFit="1"/>
    </xf>
    <xf numFmtId="0" fontId="0" fillId="0" borderId="0" xfId="0" applyBorder="1" applyAlignment="1">
      <alignment vertical="center" wrapText="1"/>
    </xf>
    <xf numFmtId="3" fontId="6" fillId="0" borderId="0" xfId="0" applyNumberFormat="1" applyFont="1" applyBorder="1" applyAlignment="1">
      <alignment horizontal="center" vertical="center"/>
    </xf>
    <xf numFmtId="3" fontId="6" fillId="0" borderId="121" xfId="0" applyNumberFormat="1" applyFont="1" applyBorder="1" applyAlignment="1">
      <alignment vertical="center"/>
    </xf>
    <xf numFmtId="0" fontId="6" fillId="0" borderId="0" xfId="0" applyFont="1" applyFill="1" applyAlignment="1">
      <alignment horizontal="left" vertical="center"/>
    </xf>
    <xf numFmtId="0" fontId="11" fillId="0" borderId="0" xfId="0" applyFont="1" applyFill="1" applyBorder="1" applyAlignment="1">
      <alignment horizontal="center" vertical="center" shrinkToFit="1"/>
    </xf>
    <xf numFmtId="3" fontId="14" fillId="0" borderId="0" xfId="0" applyNumberFormat="1" applyFont="1" applyFill="1" applyBorder="1" applyAlignment="1">
      <alignment vertical="center"/>
    </xf>
    <xf numFmtId="3" fontId="9" fillId="0" borderId="0" xfId="0" applyNumberFormat="1" applyFont="1" applyBorder="1" applyAlignment="1">
      <alignment horizontal="right" vertical="center"/>
    </xf>
    <xf numFmtId="3" fontId="6" fillId="0" borderId="77" xfId="2" applyNumberFormat="1" applyFont="1" applyFill="1" applyBorder="1" applyAlignment="1">
      <alignment vertical="center"/>
    </xf>
    <xf numFmtId="0" fontId="6" fillId="0" borderId="0" xfId="0" applyFont="1" applyFill="1" applyBorder="1" applyAlignment="1">
      <alignment horizontal="center" vertical="center" shrinkToFit="1"/>
    </xf>
    <xf numFmtId="38" fontId="6" fillId="0" borderId="0" xfId="2" applyFont="1" applyFill="1" applyBorder="1" applyAlignment="1" applyProtection="1">
      <alignment vertical="center" shrinkToFit="1"/>
      <protection locked="0"/>
    </xf>
    <xf numFmtId="3" fontId="6" fillId="0" borderId="0" xfId="2" applyNumberFormat="1" applyFont="1" applyFill="1" applyBorder="1" applyAlignment="1">
      <alignment horizontal="right" vertical="center"/>
    </xf>
    <xf numFmtId="3" fontId="6" fillId="0" borderId="0" xfId="2" applyNumberFormat="1" applyFont="1" applyFill="1" applyBorder="1" applyAlignment="1">
      <alignment vertical="center"/>
    </xf>
    <xf numFmtId="0" fontId="6" fillId="0" borderId="0" xfId="0" applyFont="1" applyFill="1" applyBorder="1" applyAlignment="1">
      <alignment horizontal="center" vertical="center" wrapText="1"/>
    </xf>
    <xf numFmtId="3" fontId="6" fillId="0" borderId="0" xfId="0" applyNumberFormat="1" applyFont="1" applyFill="1" applyBorder="1" applyAlignment="1" applyProtection="1">
      <alignment vertical="center"/>
      <protection locked="0"/>
    </xf>
    <xf numFmtId="3" fontId="6" fillId="0" borderId="0" xfId="0" applyNumberFormat="1" applyFont="1" applyFill="1" applyBorder="1" applyAlignment="1">
      <alignment vertical="center"/>
    </xf>
    <xf numFmtId="0" fontId="6" fillId="0" borderId="0" xfId="0" applyFont="1" applyFill="1" applyAlignment="1">
      <alignment vertical="center"/>
    </xf>
    <xf numFmtId="0" fontId="10"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right" vertical="center"/>
    </xf>
    <xf numFmtId="0" fontId="14" fillId="0" borderId="0" xfId="0" applyFont="1" applyBorder="1" applyAlignment="1">
      <alignment horizontal="right" vertical="center"/>
    </xf>
    <xf numFmtId="0" fontId="6" fillId="4" borderId="213" xfId="0" applyFont="1" applyFill="1" applyBorder="1" applyAlignment="1">
      <alignment horizontal="center" vertical="center"/>
    </xf>
    <xf numFmtId="184" fontId="6" fillId="4" borderId="45" xfId="0" applyNumberFormat="1" applyFont="1" applyFill="1" applyBorder="1" applyAlignment="1">
      <alignment horizontal="center" vertical="center" shrinkToFit="1"/>
    </xf>
    <xf numFmtId="184" fontId="6" fillId="4" borderId="46" xfId="0" applyNumberFormat="1" applyFont="1" applyFill="1" applyBorder="1" applyAlignment="1">
      <alignment horizontal="center" vertical="center" shrinkToFit="1"/>
    </xf>
    <xf numFmtId="184" fontId="6" fillId="4" borderId="48" xfId="0" applyNumberFormat="1" applyFont="1" applyFill="1" applyBorder="1" applyAlignment="1">
      <alignment horizontal="center" vertical="center" shrinkToFit="1"/>
    </xf>
    <xf numFmtId="0" fontId="6" fillId="5" borderId="4"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2" xfId="0" applyFont="1" applyFill="1" applyBorder="1" applyAlignment="1">
      <alignment vertical="center"/>
    </xf>
    <xf numFmtId="3" fontId="6" fillId="5" borderId="107" xfId="0" applyNumberFormat="1" applyFont="1" applyFill="1" applyBorder="1" applyAlignment="1">
      <alignment vertical="center"/>
    </xf>
    <xf numFmtId="3" fontId="6" fillId="5" borderId="97" xfId="0" applyNumberFormat="1" applyFont="1" applyFill="1" applyBorder="1" applyAlignment="1">
      <alignment vertical="center"/>
    </xf>
    <xf numFmtId="3" fontId="6" fillId="5" borderId="108" xfId="2" applyNumberFormat="1" applyFont="1" applyFill="1" applyBorder="1" applyAlignment="1">
      <alignment vertical="center"/>
    </xf>
    <xf numFmtId="3" fontId="6" fillId="5" borderId="109" xfId="0" applyNumberFormat="1" applyFont="1" applyFill="1" applyBorder="1" applyAlignment="1">
      <alignment vertical="center"/>
    </xf>
    <xf numFmtId="3" fontId="6" fillId="5" borderId="82" xfId="0" applyNumberFormat="1" applyFont="1" applyFill="1" applyBorder="1" applyAlignment="1">
      <alignment vertical="center"/>
    </xf>
    <xf numFmtId="3" fontId="6" fillId="5" borderId="98" xfId="2" applyNumberFormat="1" applyFont="1" applyFill="1" applyBorder="1" applyAlignment="1">
      <alignment vertical="center"/>
    </xf>
    <xf numFmtId="0" fontId="6" fillId="5" borderId="5"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6" xfId="0" applyFont="1" applyFill="1" applyBorder="1" applyAlignment="1">
      <alignment horizontal="left" vertical="center" indent="1"/>
    </xf>
    <xf numFmtId="3" fontId="6" fillId="5" borderId="110" xfId="2" applyNumberFormat="1" applyFont="1" applyFill="1" applyBorder="1" applyAlignment="1">
      <alignment vertical="center"/>
    </xf>
    <xf numFmtId="3" fontId="6" fillId="5" borderId="18" xfId="2" applyNumberFormat="1" applyFont="1" applyFill="1" applyBorder="1" applyAlignment="1">
      <alignment vertical="center"/>
    </xf>
    <xf numFmtId="3" fontId="6" fillId="5" borderId="102" xfId="2" applyNumberFormat="1" applyFont="1" applyFill="1" applyBorder="1" applyAlignment="1">
      <alignment vertical="center"/>
    </xf>
    <xf numFmtId="0" fontId="6" fillId="5" borderId="0" xfId="0" applyFont="1" applyFill="1" applyBorder="1" applyAlignment="1">
      <alignment horizontal="center" vertical="center"/>
    </xf>
    <xf numFmtId="0" fontId="6" fillId="5" borderId="7" xfId="0" applyFont="1" applyFill="1" applyBorder="1" applyAlignment="1">
      <alignment vertical="center"/>
    </xf>
    <xf numFmtId="3" fontId="6" fillId="5" borderId="60" xfId="2" applyNumberFormat="1" applyFont="1" applyFill="1" applyBorder="1" applyAlignment="1">
      <alignment vertical="center"/>
    </xf>
    <xf numFmtId="3" fontId="6" fillId="5" borderId="59" xfId="2" applyNumberFormat="1" applyFont="1" applyFill="1" applyBorder="1" applyAlignment="1">
      <alignment vertical="center"/>
    </xf>
    <xf numFmtId="3" fontId="6" fillId="5" borderId="61" xfId="2" applyNumberFormat="1" applyFont="1" applyFill="1" applyBorder="1" applyAlignment="1">
      <alignment vertical="center"/>
    </xf>
    <xf numFmtId="3" fontId="6" fillId="5" borderId="109" xfId="2" applyNumberFormat="1" applyFont="1" applyFill="1" applyBorder="1" applyAlignment="1">
      <alignment vertical="center"/>
    </xf>
    <xf numFmtId="3" fontId="6" fillId="5" borderId="82" xfId="2" applyNumberFormat="1" applyFont="1" applyFill="1" applyBorder="1" applyAlignment="1">
      <alignment vertical="center"/>
    </xf>
    <xf numFmtId="0" fontId="6" fillId="5" borderId="7" xfId="0" applyFont="1" applyFill="1" applyBorder="1" applyAlignment="1">
      <alignment horizontal="left" vertical="center" indent="1"/>
    </xf>
    <xf numFmtId="3" fontId="6" fillId="5" borderId="111" xfId="2" applyNumberFormat="1" applyFont="1" applyFill="1" applyBorder="1" applyAlignment="1">
      <alignment vertical="center"/>
    </xf>
    <xf numFmtId="3" fontId="6" fillId="5" borderId="112" xfId="2" applyNumberFormat="1" applyFont="1" applyFill="1" applyBorder="1" applyAlignment="1">
      <alignment vertical="center"/>
    </xf>
    <xf numFmtId="3" fontId="6" fillId="5" borderId="113" xfId="2" applyNumberFormat="1" applyFont="1" applyFill="1" applyBorder="1" applyAlignment="1">
      <alignment vertical="center"/>
    </xf>
    <xf numFmtId="3" fontId="6" fillId="5" borderId="114" xfId="2" applyNumberFormat="1" applyFont="1" applyFill="1" applyBorder="1" applyAlignment="1">
      <alignment vertical="center"/>
    </xf>
    <xf numFmtId="3" fontId="6" fillId="5" borderId="48" xfId="2" applyNumberFormat="1" applyFont="1" applyFill="1" applyBorder="1" applyAlignment="1">
      <alignment vertical="center"/>
    </xf>
    <xf numFmtId="3" fontId="6" fillId="5" borderId="115" xfId="2" applyNumberFormat="1" applyFont="1" applyFill="1" applyBorder="1" applyAlignment="1">
      <alignment vertical="center"/>
    </xf>
    <xf numFmtId="3" fontId="6" fillId="5" borderId="46" xfId="2" applyNumberFormat="1" applyFont="1" applyFill="1" applyBorder="1" applyAlignment="1">
      <alignment vertical="center"/>
    </xf>
    <xf numFmtId="3" fontId="6" fillId="5" borderId="116" xfId="2" applyNumberFormat="1" applyFont="1" applyFill="1" applyBorder="1" applyAlignment="1">
      <alignment vertical="center"/>
    </xf>
    <xf numFmtId="3" fontId="6" fillId="5" borderId="65" xfId="2" applyNumberFormat="1" applyFont="1" applyFill="1" applyBorder="1" applyAlignment="1">
      <alignment vertical="center"/>
    </xf>
    <xf numFmtId="3" fontId="6" fillId="5" borderId="117" xfId="2" applyNumberFormat="1" applyFont="1" applyFill="1" applyBorder="1" applyAlignment="1">
      <alignment vertical="center"/>
    </xf>
    <xf numFmtId="178" fontId="6" fillId="5" borderId="37" xfId="1" applyNumberFormat="1" applyFont="1" applyFill="1" applyBorder="1" applyAlignment="1">
      <alignment vertical="center"/>
    </xf>
    <xf numFmtId="178" fontId="6" fillId="5" borderId="38" xfId="1" applyNumberFormat="1" applyFont="1" applyFill="1" applyBorder="1" applyAlignment="1">
      <alignment vertical="center"/>
    </xf>
    <xf numFmtId="178" fontId="6" fillId="5" borderId="39" xfId="1" applyNumberFormat="1" applyFont="1" applyFill="1" applyBorder="1" applyAlignment="1">
      <alignment vertical="center"/>
    </xf>
    <xf numFmtId="38" fontId="11" fillId="4" borderId="60" xfId="2" applyFont="1" applyFill="1" applyBorder="1" applyAlignment="1">
      <alignment horizontal="center" vertical="center" wrapText="1"/>
    </xf>
    <xf numFmtId="38" fontId="11" fillId="4" borderId="59" xfId="2" applyFont="1" applyFill="1" applyBorder="1" applyAlignment="1">
      <alignment horizontal="center" vertical="center" wrapText="1"/>
    </xf>
    <xf numFmtId="38" fontId="11" fillId="4" borderId="61" xfId="2" applyFont="1" applyFill="1" applyBorder="1" applyAlignment="1">
      <alignment horizontal="center" vertical="center" wrapText="1"/>
    </xf>
    <xf numFmtId="0" fontId="19" fillId="0" borderId="0" xfId="4" applyFont="1">
      <alignment vertical="center"/>
    </xf>
    <xf numFmtId="0" fontId="19" fillId="4" borderId="120" xfId="4" applyFont="1" applyFill="1" applyBorder="1" applyAlignment="1">
      <alignment horizontal="center" vertical="center" shrinkToFit="1"/>
    </xf>
    <xf numFmtId="0" fontId="19" fillId="4" borderId="97" xfId="4" applyFont="1" applyFill="1" applyBorder="1" applyAlignment="1">
      <alignment horizontal="center" vertical="center" shrinkToFit="1"/>
    </xf>
    <xf numFmtId="0" fontId="19" fillId="4" borderId="68" xfId="4" applyFont="1" applyFill="1" applyBorder="1" applyAlignment="1">
      <alignment horizontal="center" vertical="center" shrinkToFit="1"/>
    </xf>
    <xf numFmtId="0" fontId="19" fillId="0" borderId="1" xfId="4" applyFont="1" applyBorder="1">
      <alignment vertical="center"/>
    </xf>
    <xf numFmtId="0" fontId="20" fillId="0" borderId="1" xfId="4" quotePrefix="1" applyNumberFormat="1" applyFont="1" applyBorder="1" applyAlignment="1">
      <alignment horizontal="center" vertical="center"/>
    </xf>
    <xf numFmtId="0" fontId="19" fillId="0" borderId="1" xfId="4" applyFont="1" applyBorder="1" applyAlignment="1">
      <alignment vertical="center" wrapText="1"/>
    </xf>
    <xf numFmtId="0" fontId="19" fillId="0" borderId="58" xfId="4" applyFont="1" applyBorder="1">
      <alignment vertical="center"/>
    </xf>
    <xf numFmtId="0" fontId="19" fillId="0" borderId="58" xfId="4" applyFont="1" applyBorder="1" applyAlignment="1">
      <alignment vertical="center" wrapText="1"/>
    </xf>
    <xf numFmtId="0" fontId="20" fillId="0" borderId="58" xfId="4" applyNumberFormat="1" applyFont="1" applyFill="1" applyBorder="1" applyAlignment="1">
      <alignment horizontal="center" vertical="center"/>
    </xf>
    <xf numFmtId="0" fontId="19" fillId="0" borderId="55" xfId="4" applyFont="1" applyFill="1" applyBorder="1" applyAlignment="1">
      <alignment vertical="center" wrapText="1"/>
    </xf>
    <xf numFmtId="0" fontId="19" fillId="0" borderId="58" xfId="4" applyFont="1" applyFill="1" applyBorder="1">
      <alignment vertical="center"/>
    </xf>
    <xf numFmtId="0" fontId="19" fillId="0" borderId="58" xfId="4" applyFont="1" applyFill="1" applyBorder="1" applyAlignment="1">
      <alignment vertical="center" wrapText="1"/>
    </xf>
    <xf numFmtId="0" fontId="20" fillId="0" borderId="3" xfId="4" applyNumberFormat="1" applyFont="1" applyFill="1" applyBorder="1" applyAlignment="1">
      <alignment horizontal="center" vertical="center"/>
    </xf>
    <xf numFmtId="0" fontId="19" fillId="0" borderId="147" xfId="4" applyFont="1" applyFill="1" applyBorder="1" applyAlignment="1">
      <alignment vertical="center" wrapText="1"/>
    </xf>
    <xf numFmtId="0" fontId="19" fillId="0" borderId="147" xfId="4" applyFont="1" applyFill="1" applyBorder="1">
      <alignment vertical="center"/>
    </xf>
    <xf numFmtId="0" fontId="19" fillId="0" borderId="3" xfId="4" applyFont="1" applyFill="1" applyBorder="1">
      <alignment vertical="center"/>
    </xf>
    <xf numFmtId="0" fontId="19" fillId="0" borderId="11" xfId="4" applyFont="1" applyFill="1" applyBorder="1" applyAlignment="1">
      <alignment vertical="center" wrapText="1"/>
    </xf>
    <xf numFmtId="0" fontId="20" fillId="0" borderId="58" xfId="4" quotePrefix="1" applyNumberFormat="1" applyFont="1" applyFill="1" applyBorder="1" applyAlignment="1">
      <alignment horizontal="center" vertical="center"/>
    </xf>
    <xf numFmtId="0" fontId="20" fillId="0" borderId="40" xfId="4" quotePrefix="1" applyNumberFormat="1" applyFont="1" applyFill="1" applyBorder="1" applyAlignment="1">
      <alignment horizontal="center" vertical="center"/>
    </xf>
    <xf numFmtId="0" fontId="19" fillId="0" borderId="127" xfId="4" applyFont="1" applyFill="1" applyBorder="1" applyAlignment="1">
      <alignment vertical="center" wrapText="1"/>
    </xf>
    <xf numFmtId="0" fontId="19" fillId="0" borderId="127" xfId="4" applyFont="1" applyFill="1" applyBorder="1">
      <alignment vertical="center"/>
    </xf>
    <xf numFmtId="0" fontId="19" fillId="0" borderId="40" xfId="4" applyFont="1" applyFill="1" applyBorder="1">
      <alignment vertical="center"/>
    </xf>
    <xf numFmtId="0" fontId="19" fillId="0" borderId="40" xfId="4" applyFont="1" applyFill="1" applyBorder="1" applyAlignment="1">
      <alignment vertical="center" wrapText="1"/>
    </xf>
    <xf numFmtId="0" fontId="20" fillId="0" borderId="10" xfId="4" applyNumberFormat="1" applyFont="1" applyFill="1" applyBorder="1" applyAlignment="1">
      <alignment horizontal="center" vertical="center"/>
    </xf>
    <xf numFmtId="0" fontId="19" fillId="0" borderId="56" xfId="4" applyFont="1" applyFill="1" applyBorder="1" applyAlignment="1">
      <alignment vertical="center" wrapText="1"/>
    </xf>
    <xf numFmtId="0" fontId="19" fillId="0" borderId="56" xfId="4" applyFont="1" applyFill="1" applyBorder="1">
      <alignment vertical="center"/>
    </xf>
    <xf numFmtId="0" fontId="19" fillId="0" borderId="10" xfId="4" applyFont="1" applyFill="1" applyBorder="1" applyAlignment="1">
      <alignment vertical="center" wrapText="1"/>
    </xf>
    <xf numFmtId="0" fontId="20" fillId="0" borderId="40" xfId="4" applyNumberFormat="1" applyFont="1" applyFill="1" applyBorder="1" applyAlignment="1">
      <alignment horizontal="center" vertical="center"/>
    </xf>
    <xf numFmtId="0" fontId="19" fillId="0" borderId="30" xfId="4" applyFont="1" applyBorder="1" applyAlignment="1">
      <alignment vertical="center"/>
    </xf>
    <xf numFmtId="0" fontId="20" fillId="0" borderId="30" xfId="4" applyNumberFormat="1" applyFont="1" applyFill="1" applyBorder="1" applyAlignment="1">
      <alignment horizontal="center" vertical="center"/>
    </xf>
    <xf numFmtId="0" fontId="19" fillId="0" borderId="30" xfId="4" applyFont="1" applyFill="1" applyBorder="1" applyAlignment="1">
      <alignment vertical="center" wrapText="1"/>
    </xf>
    <xf numFmtId="0" fontId="19" fillId="0" borderId="32" xfId="4" applyFont="1" applyFill="1" applyBorder="1">
      <alignment vertical="center"/>
    </xf>
    <xf numFmtId="0" fontId="19" fillId="0" borderId="30" xfId="4" applyFont="1" applyFill="1" applyBorder="1">
      <alignment vertical="center"/>
    </xf>
    <xf numFmtId="0" fontId="19" fillId="0" borderId="12" xfId="4" applyFont="1" applyBorder="1" applyAlignment="1">
      <alignment vertical="center"/>
    </xf>
    <xf numFmtId="0" fontId="20" fillId="0" borderId="12" xfId="4" quotePrefix="1" applyNumberFormat="1" applyFont="1" applyFill="1" applyBorder="1" applyAlignment="1">
      <alignment horizontal="center" vertical="center"/>
    </xf>
    <xf numFmtId="0" fontId="19" fillId="0" borderId="12" xfId="4" applyFont="1" applyFill="1" applyBorder="1" applyAlignment="1">
      <alignment vertical="center" wrapText="1"/>
    </xf>
    <xf numFmtId="0" fontId="19" fillId="0" borderId="12" xfId="4" applyFont="1" applyFill="1" applyBorder="1">
      <alignment vertical="center"/>
    </xf>
    <xf numFmtId="0" fontId="20" fillId="0" borderId="201" xfId="4" quotePrefix="1" applyNumberFormat="1" applyFont="1" applyFill="1" applyBorder="1" applyAlignment="1">
      <alignment horizontal="center" vertical="center"/>
    </xf>
    <xf numFmtId="0" fontId="19" fillId="0" borderId="201" xfId="4" applyFont="1" applyFill="1" applyBorder="1">
      <alignment vertical="center"/>
    </xf>
    <xf numFmtId="0" fontId="19" fillId="0" borderId="201" xfId="4" applyFont="1" applyFill="1" applyBorder="1" applyAlignment="1">
      <alignment vertical="center" wrapText="1"/>
    </xf>
    <xf numFmtId="0" fontId="20" fillId="0" borderId="3" xfId="4" quotePrefix="1" applyNumberFormat="1" applyFont="1" applyFill="1" applyBorder="1" applyAlignment="1">
      <alignment horizontal="center" vertical="center"/>
    </xf>
    <xf numFmtId="0" fontId="19" fillId="0" borderId="10" xfId="4" applyFont="1" applyFill="1" applyBorder="1">
      <alignment vertical="center"/>
    </xf>
    <xf numFmtId="0" fontId="19" fillId="0" borderId="3" xfId="4" applyFont="1" applyFill="1" applyBorder="1" applyAlignment="1">
      <alignment vertical="center" wrapText="1"/>
    </xf>
    <xf numFmtId="0" fontId="20" fillId="0" borderId="11" xfId="4" quotePrefix="1" applyNumberFormat="1" applyFont="1" applyFill="1" applyBorder="1" applyAlignment="1">
      <alignment horizontal="center" vertical="center"/>
    </xf>
    <xf numFmtId="0" fontId="20" fillId="0" borderId="10" xfId="4" quotePrefix="1" applyNumberFormat="1" applyFont="1" applyFill="1" applyBorder="1" applyAlignment="1">
      <alignment horizontal="center" vertical="center"/>
    </xf>
    <xf numFmtId="0" fontId="19" fillId="0" borderId="10" xfId="4" applyFont="1" applyBorder="1">
      <alignment vertical="center"/>
    </xf>
    <xf numFmtId="0" fontId="19" fillId="0" borderId="75" xfId="4" applyFont="1" applyFill="1" applyBorder="1" applyAlignment="1">
      <alignment horizontal="left" vertical="center" wrapText="1"/>
    </xf>
    <xf numFmtId="0" fontId="19" fillId="0" borderId="56" xfId="4" applyFont="1" applyFill="1" applyBorder="1" applyAlignment="1">
      <alignment horizontal="left" vertical="center" wrapText="1"/>
    </xf>
    <xf numFmtId="0" fontId="19" fillId="0" borderId="55" xfId="4" applyFont="1" applyFill="1" applyBorder="1">
      <alignment vertical="center"/>
    </xf>
    <xf numFmtId="0" fontId="19" fillId="0" borderId="7" xfId="4" applyFont="1" applyFill="1" applyBorder="1" applyAlignment="1">
      <alignment vertical="center" wrapText="1"/>
    </xf>
    <xf numFmtId="0" fontId="19" fillId="0" borderId="0" xfId="4" applyFont="1" applyBorder="1">
      <alignment vertical="center"/>
    </xf>
    <xf numFmtId="0" fontId="20" fillId="3" borderId="81" xfId="4" applyFont="1" applyFill="1" applyBorder="1" applyAlignment="1">
      <alignment horizontal="center" vertical="center" wrapText="1"/>
    </xf>
    <xf numFmtId="0" fontId="20" fillId="3" borderId="82" xfId="4" applyFont="1" applyFill="1" applyBorder="1" applyAlignment="1">
      <alignment horizontal="center" vertical="center" wrapText="1"/>
    </xf>
    <xf numFmtId="0" fontId="20" fillId="3" borderId="53" xfId="4" applyFont="1" applyFill="1" applyBorder="1" applyAlignment="1">
      <alignment horizontal="center" vertical="center" wrapText="1"/>
    </xf>
    <xf numFmtId="0" fontId="20" fillId="3" borderId="120" xfId="4" applyFont="1" applyFill="1" applyBorder="1" applyAlignment="1">
      <alignment horizontal="center" vertical="center" wrapText="1"/>
    </xf>
    <xf numFmtId="0" fontId="20" fillId="3" borderId="97" xfId="4" applyFont="1" applyFill="1" applyBorder="1" applyAlignment="1">
      <alignment horizontal="center" vertical="center" wrapText="1"/>
    </xf>
    <xf numFmtId="0" fontId="20" fillId="3" borderId="68" xfId="4" applyFont="1" applyFill="1" applyBorder="1" applyAlignment="1">
      <alignment horizontal="center" vertical="center" wrapText="1"/>
    </xf>
    <xf numFmtId="0" fontId="20" fillId="3" borderId="67" xfId="4" applyFont="1" applyFill="1" applyBorder="1" applyAlignment="1">
      <alignment horizontal="center" vertical="center" wrapText="1"/>
    </xf>
    <xf numFmtId="0" fontId="20" fillId="3" borderId="214" xfId="4" applyFont="1" applyFill="1" applyBorder="1" applyAlignment="1">
      <alignment horizontal="center" vertical="center" wrapText="1"/>
    </xf>
    <xf numFmtId="0" fontId="20" fillId="3" borderId="113" xfId="4" applyFont="1" applyFill="1" applyBorder="1" applyAlignment="1">
      <alignment horizontal="center" vertical="center" wrapText="1"/>
    </xf>
    <xf numFmtId="0" fontId="20" fillId="3" borderId="215" xfId="4" applyFont="1" applyFill="1" applyBorder="1" applyAlignment="1">
      <alignment horizontal="center" vertical="center" wrapText="1"/>
    </xf>
    <xf numFmtId="0" fontId="20" fillId="3" borderId="100" xfId="4" applyFont="1" applyFill="1" applyBorder="1" applyAlignment="1">
      <alignment horizontal="center" vertical="center" wrapText="1"/>
    </xf>
    <xf numFmtId="0" fontId="20" fillId="3" borderId="59" xfId="4" applyFont="1" applyFill="1" applyBorder="1" applyAlignment="1">
      <alignment horizontal="center" vertical="center" wrapText="1"/>
    </xf>
    <xf numFmtId="0" fontId="20" fillId="3" borderId="63" xfId="4" applyFont="1" applyFill="1" applyBorder="1" applyAlignment="1">
      <alignment horizontal="center" vertical="center" wrapText="1"/>
    </xf>
    <xf numFmtId="0" fontId="20" fillId="3" borderId="17" xfId="4" applyFont="1" applyFill="1" applyBorder="1" applyAlignment="1">
      <alignment horizontal="center" vertical="center" wrapText="1"/>
    </xf>
    <xf numFmtId="0" fontId="20" fillId="3" borderId="18" xfId="4" applyFont="1" applyFill="1" applyBorder="1" applyAlignment="1">
      <alignment horizontal="center" vertical="center" wrapText="1"/>
    </xf>
    <xf numFmtId="0" fontId="20" fillId="3" borderId="51" xfId="4" applyFont="1" applyFill="1" applyBorder="1" applyAlignment="1">
      <alignment horizontal="center" vertical="center" wrapText="1"/>
    </xf>
    <xf numFmtId="0" fontId="20" fillId="3" borderId="65" xfId="4" applyFont="1" applyFill="1" applyBorder="1" applyAlignment="1">
      <alignment horizontal="center" vertical="center" wrapText="1"/>
    </xf>
    <xf numFmtId="0" fontId="20" fillId="3" borderId="66" xfId="4" applyFont="1" applyFill="1" applyBorder="1" applyAlignment="1">
      <alignment horizontal="center" vertical="center" wrapText="1"/>
    </xf>
    <xf numFmtId="0" fontId="20" fillId="3" borderId="45" xfId="4" applyFont="1" applyFill="1" applyBorder="1" applyAlignment="1">
      <alignment horizontal="center" vertical="center" wrapText="1"/>
    </xf>
    <xf numFmtId="0" fontId="20" fillId="3" borderId="46" xfId="4" applyFont="1" applyFill="1" applyBorder="1" applyAlignment="1">
      <alignment horizontal="center" vertical="center" wrapText="1"/>
    </xf>
    <xf numFmtId="0" fontId="20" fillId="3" borderId="47" xfId="4" applyFont="1" applyFill="1" applyBorder="1" applyAlignment="1">
      <alignment horizontal="center" vertical="center" wrapText="1"/>
    </xf>
    <xf numFmtId="0" fontId="20" fillId="3" borderId="25" xfId="4" applyFont="1" applyFill="1" applyBorder="1" applyAlignment="1">
      <alignment horizontal="center" vertical="center" wrapText="1"/>
    </xf>
    <xf numFmtId="0" fontId="20" fillId="3" borderId="26" xfId="4" applyFont="1" applyFill="1" applyBorder="1" applyAlignment="1">
      <alignment horizontal="center" vertical="center" wrapText="1"/>
    </xf>
    <xf numFmtId="0" fontId="20" fillId="3" borderId="70" xfId="4" applyFont="1" applyFill="1" applyBorder="1" applyAlignment="1">
      <alignment horizontal="center" vertical="center" wrapText="1"/>
    </xf>
    <xf numFmtId="184" fontId="6" fillId="4" borderId="49" xfId="0" applyNumberFormat="1" applyFont="1" applyFill="1" applyBorder="1" applyAlignment="1">
      <alignment horizontal="center" vertical="center" shrinkToFit="1"/>
    </xf>
    <xf numFmtId="184" fontId="6" fillId="4" borderId="76" xfId="0" applyNumberFormat="1" applyFont="1" applyFill="1" applyBorder="1" applyAlignment="1">
      <alignment horizontal="center" vertical="center" shrinkToFit="1"/>
    </xf>
    <xf numFmtId="0" fontId="6" fillId="4" borderId="143" xfId="0" applyFont="1" applyFill="1" applyBorder="1" applyAlignment="1">
      <alignment horizontal="center" vertical="center" shrinkToFit="1"/>
    </xf>
    <xf numFmtId="0" fontId="6" fillId="4" borderId="140" xfId="0" applyFont="1" applyFill="1" applyBorder="1" applyAlignment="1">
      <alignment horizontal="center" vertical="center" shrinkToFit="1"/>
    </xf>
    <xf numFmtId="0" fontId="6" fillId="4" borderId="141" xfId="0" applyFont="1" applyFill="1" applyBorder="1" applyAlignment="1">
      <alignment horizontal="center" vertical="center" shrinkToFit="1"/>
    </xf>
    <xf numFmtId="184" fontId="6" fillId="4" borderId="42" xfId="0" applyNumberFormat="1" applyFont="1" applyFill="1" applyBorder="1" applyAlignment="1">
      <alignment horizontal="center" vertical="center" shrinkToFit="1"/>
    </xf>
    <xf numFmtId="184" fontId="6" fillId="4" borderId="43" xfId="0" applyNumberFormat="1" applyFont="1" applyFill="1" applyBorder="1" applyAlignment="1">
      <alignment horizontal="center" vertical="center" shrinkToFit="1"/>
    </xf>
    <xf numFmtId="0" fontId="16" fillId="0" borderId="17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3" fontId="14" fillId="0" borderId="59" xfId="0" applyNumberFormat="1" applyFont="1" applyFill="1" applyBorder="1" applyAlignment="1">
      <alignment vertical="center"/>
    </xf>
    <xf numFmtId="0" fontId="1" fillId="0" borderId="0" xfId="3" applyFont="1" applyAlignment="1">
      <alignment vertical="center"/>
    </xf>
    <xf numFmtId="0" fontId="1" fillId="0" borderId="35" xfId="3" applyFont="1" applyBorder="1" applyAlignment="1">
      <alignment horizontal="center" vertical="center"/>
    </xf>
    <xf numFmtId="0" fontId="1" fillId="0" borderId="13" xfId="3" applyFont="1" applyBorder="1" applyAlignment="1">
      <alignment horizontal="center" vertical="center"/>
    </xf>
    <xf numFmtId="0" fontId="1" fillId="0" borderId="12" xfId="3" applyFont="1" applyBorder="1" applyAlignment="1">
      <alignment horizontal="center" vertical="center"/>
    </xf>
    <xf numFmtId="0" fontId="1" fillId="0" borderId="13" xfId="3" applyFont="1" applyBorder="1" applyAlignment="1">
      <alignment vertical="center"/>
    </xf>
    <xf numFmtId="0" fontId="1" fillId="0" borderId="12" xfId="3" applyFont="1" applyBorder="1" applyAlignment="1">
      <alignment horizontal="left" vertical="center" wrapText="1"/>
    </xf>
    <xf numFmtId="0" fontId="32" fillId="0" borderId="12" xfId="0" applyFont="1" applyBorder="1" applyAlignment="1">
      <alignment horizontal="center" vertical="center"/>
    </xf>
    <xf numFmtId="0" fontId="32" fillId="0" borderId="12" xfId="0" applyFont="1" applyBorder="1" applyAlignment="1">
      <alignment vertical="center"/>
    </xf>
    <xf numFmtId="0" fontId="1" fillId="0" borderId="35" xfId="3" applyFont="1" applyBorder="1" applyAlignment="1">
      <alignment vertical="center"/>
    </xf>
    <xf numFmtId="184" fontId="6" fillId="4" borderId="71" xfId="0" applyNumberFormat="1" applyFont="1" applyFill="1" applyBorder="1" applyAlignment="1">
      <alignment horizontal="center" vertical="center" shrinkToFit="1"/>
    </xf>
    <xf numFmtId="0" fontId="6" fillId="4" borderId="72" xfId="0" applyFont="1" applyFill="1" applyBorder="1" applyAlignment="1">
      <alignment horizontal="center" vertical="center" wrapText="1"/>
    </xf>
    <xf numFmtId="0" fontId="6" fillId="4" borderId="139" xfId="0" applyFont="1" applyFill="1" applyBorder="1" applyAlignment="1">
      <alignment horizontal="center" vertical="center" shrinkToFit="1"/>
    </xf>
    <xf numFmtId="184" fontId="6" fillId="4" borderId="26" xfId="0" applyNumberFormat="1" applyFont="1" applyFill="1" applyBorder="1" applyAlignment="1">
      <alignment horizontal="center" vertical="center" shrinkToFit="1"/>
    </xf>
    <xf numFmtId="0" fontId="14" fillId="4" borderId="43" xfId="0" applyFont="1" applyFill="1" applyBorder="1" applyAlignment="1">
      <alignment horizontal="center" vertical="center" shrinkToFit="1"/>
    </xf>
    <xf numFmtId="0" fontId="14" fillId="4" borderId="44" xfId="0" applyFont="1" applyFill="1" applyBorder="1" applyAlignment="1">
      <alignment horizontal="center" vertical="center" shrinkToFit="1"/>
    </xf>
    <xf numFmtId="184" fontId="6" fillId="4" borderId="132" xfId="0" applyNumberFormat="1" applyFont="1" applyFill="1" applyBorder="1" applyAlignment="1">
      <alignment horizontal="center" vertical="center" shrinkToFit="1"/>
    </xf>
    <xf numFmtId="3" fontId="14" fillId="3" borderId="124" xfId="0" applyNumberFormat="1" applyFont="1" applyFill="1" applyBorder="1" applyAlignment="1" applyProtection="1">
      <alignment vertical="center"/>
      <protection locked="0"/>
    </xf>
    <xf numFmtId="3" fontId="14" fillId="3" borderId="125" xfId="0" applyNumberFormat="1" applyFont="1" applyFill="1" applyBorder="1" applyAlignment="1" applyProtection="1">
      <alignment vertical="center"/>
      <protection locked="0"/>
    </xf>
    <xf numFmtId="3" fontId="14" fillId="3" borderId="130" xfId="0" applyNumberFormat="1" applyFont="1" applyFill="1" applyBorder="1" applyAlignment="1" applyProtection="1">
      <alignment vertical="center"/>
      <protection locked="0"/>
    </xf>
    <xf numFmtId="3" fontId="14" fillId="0" borderId="131" xfId="0" applyNumberFormat="1" applyFont="1" applyFill="1" applyBorder="1" applyAlignment="1" applyProtection="1">
      <alignment vertical="center"/>
      <protection locked="0"/>
    </xf>
    <xf numFmtId="3" fontId="14" fillId="3" borderId="132" xfId="0" applyNumberFormat="1" applyFont="1" applyFill="1" applyBorder="1" applyAlignment="1">
      <alignment vertical="center"/>
    </xf>
    <xf numFmtId="3" fontId="14" fillId="3" borderId="216" xfId="0" applyNumberFormat="1" applyFont="1" applyFill="1" applyBorder="1" applyAlignment="1" applyProtection="1">
      <alignment vertical="center"/>
      <protection locked="0"/>
    </xf>
    <xf numFmtId="3" fontId="14" fillId="3" borderId="126" xfId="0" applyNumberFormat="1" applyFont="1" applyFill="1" applyBorder="1" applyAlignment="1" applyProtection="1">
      <alignment vertical="center"/>
      <protection locked="0"/>
    </xf>
    <xf numFmtId="3" fontId="14" fillId="3" borderId="216" xfId="0" applyNumberFormat="1" applyFont="1" applyFill="1" applyBorder="1" applyAlignment="1" applyProtection="1">
      <alignment horizontal="right" vertical="center"/>
      <protection locked="0"/>
    </xf>
    <xf numFmtId="3" fontId="14" fillId="3" borderId="126" xfId="0" applyNumberFormat="1" applyFont="1" applyFill="1" applyBorder="1" applyAlignment="1" applyProtection="1">
      <alignment horizontal="right" vertical="center"/>
      <protection locked="0"/>
    </xf>
    <xf numFmtId="3" fontId="14" fillId="0" borderId="216" xfId="0" applyNumberFormat="1" applyFont="1" applyFill="1" applyBorder="1" applyAlignment="1">
      <alignment vertical="center"/>
    </xf>
    <xf numFmtId="3" fontId="14" fillId="0" borderId="132" xfId="0" applyNumberFormat="1" applyFont="1" applyFill="1" applyBorder="1" applyAlignment="1">
      <alignment vertical="center"/>
    </xf>
    <xf numFmtId="0" fontId="14" fillId="3" borderId="201" xfId="0" applyNumberFormat="1" applyFont="1" applyFill="1" applyBorder="1" applyAlignment="1" applyProtection="1">
      <alignment horizontal="center" vertical="center" shrinkToFit="1"/>
      <protection locked="0"/>
    </xf>
    <xf numFmtId="0" fontId="14" fillId="3" borderId="10" xfId="0" applyNumberFormat="1" applyFont="1" applyFill="1" applyBorder="1" applyAlignment="1" applyProtection="1">
      <alignment horizontal="center" vertical="center" shrinkToFit="1"/>
      <protection locked="0"/>
    </xf>
    <xf numFmtId="0" fontId="14" fillId="3" borderId="11" xfId="0" applyNumberFormat="1" applyFont="1" applyFill="1" applyBorder="1" applyAlignment="1" applyProtection="1">
      <alignment horizontal="center" vertical="center" shrinkToFit="1"/>
      <protection locked="0"/>
    </xf>
    <xf numFmtId="0" fontId="14" fillId="3" borderId="80"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center" vertical="center" shrinkToFit="1"/>
      <protection locked="0"/>
    </xf>
    <xf numFmtId="0" fontId="14" fillId="3" borderId="40" xfId="0" applyFont="1" applyFill="1" applyBorder="1" applyAlignment="1" applyProtection="1">
      <alignment horizontal="center" vertical="center" shrinkToFit="1"/>
      <protection locked="0"/>
    </xf>
    <xf numFmtId="0" fontId="6" fillId="0" borderId="0" xfId="0" applyFont="1" applyAlignment="1">
      <alignment vertical="center"/>
    </xf>
    <xf numFmtId="0" fontId="6" fillId="0" borderId="33" xfId="0" applyFont="1" applyBorder="1" applyAlignment="1">
      <alignment horizontal="center" vertical="center" textRotation="255" shrinkToFit="1"/>
    </xf>
    <xf numFmtId="0" fontId="6" fillId="0" borderId="7" xfId="0" applyFont="1" applyBorder="1" applyAlignment="1">
      <alignment vertical="center" shrinkToFit="1"/>
    </xf>
    <xf numFmtId="0" fontId="9" fillId="0" borderId="0" xfId="0" applyFont="1" applyFill="1" applyAlignment="1">
      <alignment horizontal="center" vertical="center"/>
    </xf>
    <xf numFmtId="0" fontId="6" fillId="0" borderId="0" xfId="0" applyFont="1" applyFill="1" applyBorder="1" applyAlignment="1">
      <alignment horizontal="left" vertical="center"/>
    </xf>
    <xf numFmtId="0" fontId="1" fillId="0" borderId="0" xfId="3" applyFont="1">
      <alignment vertical="center"/>
    </xf>
    <xf numFmtId="0" fontId="1" fillId="0" borderId="0" xfId="3" applyFont="1" applyAlignment="1">
      <alignment horizontal="center" vertical="center"/>
    </xf>
    <xf numFmtId="0" fontId="0" fillId="0" borderId="0" xfId="0" applyFont="1" applyAlignment="1">
      <alignment horizontal="right" vertical="center"/>
    </xf>
    <xf numFmtId="0" fontId="33" fillId="0" borderId="0" xfId="0" applyFont="1" applyFill="1" applyBorder="1" applyAlignment="1">
      <alignment vertical="center"/>
    </xf>
    <xf numFmtId="3" fontId="6" fillId="0" borderId="78" xfId="0" applyNumberFormat="1" applyFont="1" applyFill="1" applyBorder="1" applyAlignment="1">
      <alignment horizontal="right" vertical="center" wrapText="1"/>
    </xf>
    <xf numFmtId="0" fontId="6" fillId="0" borderId="74" xfId="0" applyFont="1" applyFill="1" applyBorder="1" applyAlignment="1">
      <alignment horizontal="center" vertical="center"/>
    </xf>
    <xf numFmtId="0" fontId="6" fillId="3" borderId="75" xfId="0" applyFont="1" applyFill="1" applyBorder="1" applyAlignment="1">
      <alignment vertical="center"/>
    </xf>
    <xf numFmtId="0" fontId="6" fillId="0" borderId="73" xfId="0" applyFont="1" applyFill="1" applyBorder="1" applyAlignment="1">
      <alignment horizontal="center" vertical="center"/>
    </xf>
    <xf numFmtId="0" fontId="6" fillId="3" borderId="56" xfId="0" applyFont="1" applyFill="1" applyBorder="1" applyAlignment="1">
      <alignment vertical="center"/>
    </xf>
    <xf numFmtId="3" fontId="6" fillId="3" borderId="97" xfId="0" applyNumberFormat="1" applyFont="1" applyFill="1" applyBorder="1" applyAlignment="1" applyProtection="1">
      <alignment vertical="center"/>
      <protection locked="0"/>
    </xf>
    <xf numFmtId="3" fontId="6" fillId="0" borderId="136" xfId="0" applyNumberFormat="1" applyFont="1" applyFill="1" applyBorder="1" applyAlignment="1">
      <alignment horizontal="center" vertical="center"/>
    </xf>
    <xf numFmtId="3" fontId="6" fillId="2" borderId="59" xfId="0" applyNumberFormat="1" applyFont="1" applyFill="1" applyBorder="1" applyAlignment="1" applyProtection="1">
      <alignment vertical="center"/>
      <protection locked="0"/>
    </xf>
    <xf numFmtId="0" fontId="6" fillId="0" borderId="50" xfId="0" applyFont="1" applyFill="1" applyBorder="1" applyAlignment="1">
      <alignment horizontal="center" vertical="center"/>
    </xf>
    <xf numFmtId="0" fontId="6" fillId="3" borderId="55" xfId="0" applyFont="1" applyFill="1" applyBorder="1" applyAlignment="1">
      <alignment vertical="center"/>
    </xf>
    <xf numFmtId="3" fontId="6" fillId="2" borderId="26" xfId="0" applyNumberFormat="1" applyFont="1" applyFill="1" applyBorder="1" applyAlignment="1" applyProtection="1">
      <alignment vertical="center"/>
      <protection locked="0"/>
    </xf>
    <xf numFmtId="3" fontId="6" fillId="0" borderId="95" xfId="0" applyNumberFormat="1" applyFont="1" applyFill="1" applyBorder="1" applyAlignment="1">
      <alignment vertical="center"/>
    </xf>
    <xf numFmtId="3" fontId="6" fillId="0" borderId="96" xfId="0" applyNumberFormat="1" applyFont="1" applyFill="1" applyBorder="1" applyAlignment="1">
      <alignment vertical="center"/>
    </xf>
    <xf numFmtId="0" fontId="6" fillId="0" borderId="14" xfId="0" applyFont="1" applyFill="1" applyBorder="1" applyAlignment="1">
      <alignment horizontal="center" vertical="center" shrinkToFit="1"/>
    </xf>
    <xf numFmtId="0" fontId="6" fillId="3" borderId="75"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3" borderId="55" xfId="0" applyFont="1" applyFill="1" applyBorder="1" applyAlignment="1">
      <alignment horizontal="center" vertical="center" shrinkToFit="1"/>
    </xf>
    <xf numFmtId="179" fontId="6" fillId="0" borderId="77" xfId="0" applyNumberFormat="1" applyFont="1" applyFill="1" applyBorder="1" applyAlignment="1">
      <alignment vertical="center" wrapText="1"/>
    </xf>
    <xf numFmtId="179" fontId="6" fillId="0" borderId="78" xfId="0" applyNumberFormat="1" applyFont="1" applyFill="1" applyBorder="1" applyAlignment="1">
      <alignment horizontal="right" vertical="center" wrapText="1"/>
    </xf>
    <xf numFmtId="0" fontId="6" fillId="0" borderId="16" xfId="0" applyFont="1" applyFill="1" applyBorder="1" applyAlignment="1">
      <alignment horizontal="center" vertical="center" shrinkToFit="1"/>
    </xf>
    <xf numFmtId="0" fontId="6" fillId="0" borderId="97" xfId="0" applyFont="1" applyFill="1" applyBorder="1" applyAlignment="1">
      <alignment horizontal="center" vertical="center" shrinkToFit="1"/>
    </xf>
    <xf numFmtId="3" fontId="6" fillId="0" borderId="77" xfId="0" applyNumberFormat="1" applyFont="1" applyFill="1" applyBorder="1" applyAlignment="1">
      <alignment vertical="center" wrapText="1"/>
    </xf>
    <xf numFmtId="0" fontId="6" fillId="0" borderId="74" xfId="0" applyFont="1" applyFill="1" applyBorder="1" applyAlignment="1">
      <alignment horizontal="center" vertical="center" shrinkToFit="1"/>
    </xf>
    <xf numFmtId="0" fontId="6" fillId="3" borderId="75" xfId="0" applyFont="1" applyFill="1" applyBorder="1" applyAlignment="1">
      <alignment vertical="center" shrinkToFit="1"/>
    </xf>
    <xf numFmtId="0" fontId="6" fillId="0" borderId="73" xfId="0" applyFont="1" applyFill="1" applyBorder="1" applyAlignment="1">
      <alignment horizontal="center" vertical="center" shrinkToFit="1"/>
    </xf>
    <xf numFmtId="0" fontId="6" fillId="3" borderId="56" xfId="0" applyFont="1" applyFill="1" applyBorder="1" applyAlignment="1">
      <alignment vertical="center" shrinkToFit="1"/>
    </xf>
    <xf numFmtId="0" fontId="31" fillId="0" borderId="0" xfId="0" applyFont="1" applyAlignment="1">
      <alignment horizontal="center" vertical="center"/>
    </xf>
    <xf numFmtId="0" fontId="1" fillId="0" borderId="0" xfId="3" applyFont="1" applyBorder="1" applyAlignment="1">
      <alignment horizontal="left" vertical="center" wrapText="1"/>
    </xf>
    <xf numFmtId="0" fontId="7" fillId="0" borderId="0" xfId="3" applyFont="1" applyAlignment="1">
      <alignment horizontal="center" vertical="center" wrapText="1"/>
    </xf>
    <xf numFmtId="0" fontId="1" fillId="0" borderId="13" xfId="3" applyFont="1" applyBorder="1" applyAlignment="1">
      <alignment vertical="center" wrapText="1"/>
    </xf>
    <xf numFmtId="0" fontId="1" fillId="0" borderId="33" xfId="3" applyFont="1" applyBorder="1" applyAlignment="1">
      <alignment vertical="center" wrapText="1"/>
    </xf>
    <xf numFmtId="0" fontId="1" fillId="0" borderId="0" xfId="3" applyFont="1" applyAlignment="1">
      <alignment vertical="top" wrapText="1"/>
    </xf>
    <xf numFmtId="0" fontId="6" fillId="4" borderId="208"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09" xfId="0" applyFont="1" applyFill="1" applyBorder="1" applyAlignment="1">
      <alignment horizontal="center" vertical="center"/>
    </xf>
    <xf numFmtId="0" fontId="6" fillId="4" borderId="210" xfId="0" applyFont="1" applyFill="1" applyBorder="1" applyAlignment="1">
      <alignment horizontal="center" vertical="center"/>
    </xf>
    <xf numFmtId="0" fontId="6" fillId="4" borderId="211" xfId="0" applyFont="1" applyFill="1" applyBorder="1" applyAlignment="1">
      <alignment horizontal="center" vertical="center"/>
    </xf>
    <xf numFmtId="0" fontId="6" fillId="4" borderId="212" xfId="0" applyFont="1" applyFill="1" applyBorder="1" applyAlignment="1">
      <alignment horizontal="center" vertical="center"/>
    </xf>
    <xf numFmtId="0" fontId="9" fillId="0" borderId="0" xfId="0" applyFont="1" applyBorder="1" applyAlignment="1">
      <alignment horizontal="center" vertical="center"/>
    </xf>
    <xf numFmtId="0" fontId="0" fillId="0" borderId="148" xfId="0" applyFill="1" applyBorder="1" applyAlignment="1">
      <alignment horizontal="center" vertical="center" wrapText="1"/>
    </xf>
    <xf numFmtId="0" fontId="0" fillId="0" borderId="133" xfId="0" applyFont="1" applyFill="1" applyBorder="1" applyAlignment="1">
      <alignment horizontal="center" vertical="center" wrapText="1"/>
    </xf>
    <xf numFmtId="0" fontId="0" fillId="0" borderId="4" xfId="0" applyFill="1" applyBorder="1" applyAlignment="1">
      <alignment horizontal="center" vertical="center" textRotation="255" shrinkToFit="1"/>
    </xf>
    <xf numFmtId="0" fontId="0" fillId="0" borderId="5" xfId="0" applyFont="1" applyFill="1" applyBorder="1" applyAlignment="1">
      <alignment horizontal="center" vertical="center" textRotation="255" shrinkToFit="1"/>
    </xf>
    <xf numFmtId="0" fontId="0" fillId="0" borderId="149" xfId="0" applyFont="1" applyFill="1" applyBorder="1" applyAlignment="1">
      <alignment horizontal="center" vertical="center" textRotation="255" shrinkToFit="1"/>
    </xf>
    <xf numFmtId="0" fontId="6" fillId="4" borderId="150" xfId="0" applyFont="1" applyFill="1" applyBorder="1" applyAlignment="1">
      <alignment horizontal="center" vertical="center" shrinkToFit="1"/>
    </xf>
    <xf numFmtId="0" fontId="6" fillId="4" borderId="151" xfId="0" applyFont="1" applyFill="1" applyBorder="1" applyAlignment="1">
      <alignment horizontal="center" vertical="center" shrinkToFit="1"/>
    </xf>
    <xf numFmtId="0" fontId="6" fillId="4" borderId="204" xfId="0" applyFont="1" applyFill="1" applyBorder="1" applyAlignment="1">
      <alignment horizontal="center" vertical="center" shrinkToFit="1"/>
    </xf>
    <xf numFmtId="0" fontId="6" fillId="4" borderId="205" xfId="0" applyFont="1" applyFill="1" applyBorder="1" applyAlignment="1">
      <alignment horizontal="center" vertical="center" shrinkToFit="1"/>
    </xf>
    <xf numFmtId="0" fontId="6" fillId="4" borderId="152" xfId="0" applyFont="1" applyFill="1" applyBorder="1" applyAlignment="1">
      <alignment horizontal="center" vertical="center" shrinkToFit="1"/>
    </xf>
    <xf numFmtId="0" fontId="6" fillId="4" borderId="153" xfId="0" applyFont="1" applyFill="1" applyBorder="1" applyAlignment="1">
      <alignment horizontal="center" vertical="center" shrinkToFit="1"/>
    </xf>
    <xf numFmtId="0" fontId="0" fillId="0" borderId="154"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35" xfId="0" applyFont="1" applyFill="1" applyBorder="1" applyAlignment="1">
      <alignment horizontal="center" vertical="center" wrapText="1"/>
    </xf>
    <xf numFmtId="177" fontId="0" fillId="0" borderId="4" xfId="0" applyNumberFormat="1" applyFill="1" applyBorder="1" applyAlignment="1">
      <alignment horizontal="center" vertical="center" textRotation="255" shrinkToFit="1"/>
    </xf>
    <xf numFmtId="177" fontId="0" fillId="0" borderId="155" xfId="0" applyNumberFormat="1" applyFont="1" applyFill="1" applyBorder="1" applyAlignment="1">
      <alignment horizontal="center" vertical="center" textRotation="255" shrinkToFit="1"/>
    </xf>
    <xf numFmtId="0" fontId="6" fillId="4" borderId="72" xfId="0" applyFont="1" applyFill="1" applyBorder="1" applyAlignment="1">
      <alignment horizontal="center" vertical="center"/>
    </xf>
    <xf numFmtId="0" fontId="6" fillId="4" borderId="121" xfId="0" applyFont="1" applyFill="1" applyBorder="1" applyAlignment="1">
      <alignment horizontal="center" vertical="center"/>
    </xf>
    <xf numFmtId="0" fontId="0" fillId="4" borderId="156" xfId="0" applyFill="1" applyBorder="1" applyAlignment="1">
      <alignment horizontal="center" vertical="center"/>
    </xf>
    <xf numFmtId="3" fontId="0" fillId="0" borderId="157" xfId="0" applyNumberFormat="1" applyFont="1" applyBorder="1" applyAlignment="1">
      <alignment horizontal="center" vertical="center" wrapText="1"/>
    </xf>
    <xf numFmtId="3" fontId="0" fillId="0" borderId="158" xfId="0" applyNumberFormat="1" applyFont="1" applyBorder="1" applyAlignment="1">
      <alignment horizontal="center" vertical="center"/>
    </xf>
    <xf numFmtId="3" fontId="0" fillId="0" borderId="159" xfId="0" applyNumberFormat="1" applyFont="1" applyBorder="1" applyAlignment="1">
      <alignment horizontal="center" vertical="center"/>
    </xf>
    <xf numFmtId="0" fontId="6" fillId="4" borderId="206" xfId="0" applyFont="1" applyFill="1" applyBorder="1" applyAlignment="1">
      <alignment horizontal="center" vertical="center"/>
    </xf>
    <xf numFmtId="0" fontId="6" fillId="4" borderId="207" xfId="0" applyFont="1" applyFill="1" applyBorder="1" applyAlignment="1">
      <alignment horizontal="center" vertical="center"/>
    </xf>
    <xf numFmtId="0" fontId="6" fillId="4" borderId="203" xfId="0" applyFont="1" applyFill="1" applyBorder="1" applyAlignment="1">
      <alignment horizontal="center" vertical="center"/>
    </xf>
    <xf numFmtId="0" fontId="6" fillId="5" borderId="163"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160" xfId="0" applyFont="1" applyFill="1" applyBorder="1" applyAlignment="1">
      <alignment horizontal="center" vertical="center"/>
    </xf>
    <xf numFmtId="0" fontId="6" fillId="5" borderId="161" xfId="0" applyFont="1" applyFill="1" applyBorder="1" applyAlignment="1">
      <alignment horizontal="center" vertical="center"/>
    </xf>
    <xf numFmtId="0" fontId="6" fillId="0" borderId="0" xfId="0" applyFont="1" applyAlignment="1">
      <alignment vertical="center"/>
    </xf>
    <xf numFmtId="0" fontId="6" fillId="5" borderId="29" xfId="0" applyFont="1" applyFill="1" applyBorder="1" applyAlignment="1">
      <alignment vertical="center"/>
    </xf>
    <xf numFmtId="0" fontId="6" fillId="5" borderId="0" xfId="0" applyFont="1" applyFill="1" applyBorder="1" applyAlignment="1">
      <alignment vertical="center"/>
    </xf>
    <xf numFmtId="0" fontId="6" fillId="5" borderId="13" xfId="0" applyFont="1" applyFill="1" applyBorder="1" applyAlignment="1">
      <alignment vertical="center"/>
    </xf>
    <xf numFmtId="0" fontId="6" fillId="5" borderId="27" xfId="0" applyFont="1" applyFill="1" applyBorder="1" applyAlignment="1">
      <alignment vertical="center"/>
    </xf>
    <xf numFmtId="0" fontId="6" fillId="5" borderId="162" xfId="0" applyFont="1" applyFill="1" applyBorder="1" applyAlignment="1">
      <alignment horizontal="center" vertical="center"/>
    </xf>
    <xf numFmtId="0" fontId="6" fillId="5" borderId="35" xfId="0" applyFont="1" applyFill="1" applyBorder="1" applyAlignment="1">
      <alignment horizontal="center" vertical="center"/>
    </xf>
    <xf numFmtId="0" fontId="9" fillId="5" borderId="0" xfId="0" applyFont="1" applyFill="1" applyAlignment="1">
      <alignment horizontal="center" vertical="center"/>
    </xf>
    <xf numFmtId="0" fontId="6" fillId="4" borderId="164" xfId="0" applyFont="1" applyFill="1" applyBorder="1" applyAlignment="1">
      <alignment horizontal="center" vertical="center"/>
    </xf>
    <xf numFmtId="0" fontId="6" fillId="4" borderId="165" xfId="0" applyFont="1" applyFill="1" applyBorder="1" applyAlignment="1">
      <alignment horizontal="center" vertical="center"/>
    </xf>
    <xf numFmtId="0" fontId="6" fillId="4" borderId="166" xfId="0" applyFont="1" applyFill="1" applyBorder="1" applyAlignment="1">
      <alignment horizontal="center" vertical="center"/>
    </xf>
    <xf numFmtId="0" fontId="6" fillId="4" borderId="162"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167" xfId="0" applyFont="1" applyFill="1" applyBorder="1" applyAlignment="1">
      <alignment horizontal="center" vertical="center"/>
    </xf>
    <xf numFmtId="0" fontId="19" fillId="0" borderId="3" xfId="4" applyFont="1" applyBorder="1" applyAlignment="1">
      <alignment vertical="center"/>
    </xf>
    <xf numFmtId="0" fontId="19" fillId="0" borderId="30" xfId="4" applyFont="1" applyBorder="1" applyAlignment="1">
      <alignment vertical="center"/>
    </xf>
    <xf numFmtId="0" fontId="20" fillId="3" borderId="113" xfId="4" applyFont="1" applyFill="1" applyBorder="1" applyAlignment="1">
      <alignment horizontal="center" vertical="center" wrapText="1"/>
    </xf>
    <xf numFmtId="0" fontId="20" fillId="3" borderId="16" xfId="4" applyFont="1" applyFill="1" applyBorder="1" applyAlignment="1">
      <alignment horizontal="center" vertical="center" wrapText="1"/>
    </xf>
    <xf numFmtId="0" fontId="20" fillId="3" borderId="215" xfId="4" applyFont="1" applyFill="1" applyBorder="1" applyAlignment="1">
      <alignment horizontal="center" vertical="center" wrapText="1"/>
    </xf>
    <xf numFmtId="0" fontId="20" fillId="3" borderId="64" xfId="4" applyFont="1" applyFill="1" applyBorder="1" applyAlignment="1">
      <alignment horizontal="center" vertical="center" wrapText="1"/>
    </xf>
    <xf numFmtId="0" fontId="20" fillId="3" borderId="214" xfId="4" applyFont="1" applyFill="1" applyBorder="1" applyAlignment="1">
      <alignment horizontal="center" vertical="center" wrapText="1"/>
    </xf>
    <xf numFmtId="0" fontId="20" fillId="3" borderId="15" xfId="4" applyFont="1" applyFill="1" applyBorder="1" applyAlignment="1">
      <alignment horizontal="center" vertical="center" wrapText="1"/>
    </xf>
    <xf numFmtId="0" fontId="19" fillId="0" borderId="1" xfId="4" applyFont="1" applyFill="1" applyBorder="1">
      <alignment vertical="center"/>
    </xf>
    <xf numFmtId="0" fontId="19" fillId="0" borderId="201" xfId="4" applyFont="1" applyFill="1" applyBorder="1">
      <alignment vertical="center"/>
    </xf>
    <xf numFmtId="0" fontId="19" fillId="0" borderId="1" xfId="4" applyFont="1" applyFill="1" applyBorder="1" applyAlignment="1">
      <alignment vertical="center" wrapText="1"/>
    </xf>
    <xf numFmtId="0" fontId="19" fillId="0" borderId="201" xfId="4" applyFont="1" applyFill="1" applyBorder="1" applyAlignment="1">
      <alignment vertical="center" wrapText="1"/>
    </xf>
    <xf numFmtId="0" fontId="19" fillId="0" borderId="1" xfId="4" applyFont="1" applyBorder="1" applyAlignment="1">
      <alignment vertical="center"/>
    </xf>
    <xf numFmtId="0" fontId="19" fillId="0" borderId="137" xfId="4" applyFont="1" applyFill="1" applyBorder="1" applyAlignment="1">
      <alignment horizontal="left" vertical="center" wrapText="1"/>
    </xf>
    <xf numFmtId="0" fontId="19" fillId="0" borderId="147" xfId="4" applyFont="1" applyFill="1" applyBorder="1" applyAlignment="1">
      <alignment horizontal="left" vertical="center" wrapText="1"/>
    </xf>
    <xf numFmtId="0" fontId="19" fillId="0" borderId="75" xfId="4" applyFont="1" applyFill="1" applyBorder="1" applyAlignment="1">
      <alignment horizontal="left" vertical="center" wrapText="1"/>
    </xf>
    <xf numFmtId="0" fontId="19" fillId="0" borderId="10" xfId="4" applyFont="1" applyFill="1" applyBorder="1" applyAlignment="1">
      <alignment horizontal="left" vertical="center" wrapText="1"/>
    </xf>
    <xf numFmtId="0" fontId="6" fillId="0" borderId="11" xfId="4" applyFont="1" applyFill="1" applyBorder="1" applyAlignment="1">
      <alignment horizontal="left" vertical="center" wrapText="1"/>
    </xf>
    <xf numFmtId="0" fontId="19" fillId="0" borderId="201" xfId="4" applyFont="1" applyFill="1" applyBorder="1" applyAlignment="1">
      <alignment horizontal="left" vertical="center" wrapText="1"/>
    </xf>
    <xf numFmtId="0" fontId="18" fillId="0" borderId="35" xfId="4" applyFont="1" applyBorder="1" applyAlignment="1">
      <alignment horizontal="center" vertical="center"/>
    </xf>
    <xf numFmtId="0" fontId="19" fillId="4" borderId="45" xfId="4" applyFont="1" applyFill="1" applyBorder="1" applyAlignment="1">
      <alignment horizontal="center" vertical="center"/>
    </xf>
    <xf numFmtId="0" fontId="19" fillId="4" borderId="46" xfId="4" applyFont="1" applyFill="1" applyBorder="1" applyAlignment="1">
      <alignment horizontal="center" vertical="center"/>
    </xf>
    <xf numFmtId="0" fontId="19" fillId="4" borderId="47" xfId="4" applyFont="1" applyFill="1" applyBorder="1" applyAlignment="1">
      <alignment horizontal="center" vertical="center"/>
    </xf>
    <xf numFmtId="0" fontId="19" fillId="0" borderId="1" xfId="4" applyFont="1" applyFill="1" applyBorder="1" applyAlignment="1">
      <alignment horizontal="left" vertical="center"/>
    </xf>
    <xf numFmtId="0" fontId="19" fillId="0" borderId="30" xfId="4" applyFont="1" applyFill="1" applyBorder="1" applyAlignment="1">
      <alignment horizontal="left" vertical="center"/>
    </xf>
    <xf numFmtId="0" fontId="19" fillId="0" borderId="1" xfId="4" applyFont="1" applyBorder="1">
      <alignment vertical="center"/>
    </xf>
    <xf numFmtId="0" fontId="19" fillId="0" borderId="30" xfId="4" applyFont="1" applyBorder="1">
      <alignment vertical="center"/>
    </xf>
    <xf numFmtId="0" fontId="20" fillId="0" borderId="1" xfId="4" applyNumberFormat="1" applyFont="1" applyFill="1" applyBorder="1" applyAlignment="1">
      <alignment horizontal="center" vertical="center"/>
    </xf>
    <xf numFmtId="0" fontId="20" fillId="0" borderId="201" xfId="4" applyNumberFormat="1" applyFont="1" applyFill="1" applyBorder="1" applyAlignment="1">
      <alignment horizontal="center" vertical="center"/>
    </xf>
    <xf numFmtId="0" fontId="19" fillId="4" borderId="13" xfId="4" applyFont="1" applyFill="1" applyBorder="1" applyAlignment="1">
      <alignment horizontal="center" vertical="center"/>
    </xf>
    <xf numFmtId="0" fontId="19" fillId="4" borderId="27" xfId="4" applyFont="1" applyFill="1" applyBorder="1" applyAlignment="1">
      <alignment horizontal="center" vertical="center"/>
    </xf>
    <xf numFmtId="0" fontId="19" fillId="4" borderId="33" xfId="4" applyFont="1" applyFill="1" applyBorder="1" applyAlignment="1">
      <alignment horizontal="center" vertical="center"/>
    </xf>
    <xf numFmtId="0" fontId="19" fillId="4" borderId="1" xfId="4" applyFont="1" applyFill="1" applyBorder="1" applyAlignment="1">
      <alignment horizontal="center" vertical="center"/>
    </xf>
    <xf numFmtId="0" fontId="19" fillId="4" borderId="30" xfId="4" applyFont="1" applyFill="1" applyBorder="1" applyAlignment="1">
      <alignment horizontal="center" vertical="center"/>
    </xf>
    <xf numFmtId="0" fontId="34" fillId="0" borderId="0" xfId="0" applyFont="1" applyFill="1" applyBorder="1" applyAlignment="1">
      <alignment horizontal="center" vertical="center" wrapText="1"/>
    </xf>
    <xf numFmtId="38" fontId="6" fillId="0" borderId="175" xfId="2" applyFont="1" applyFill="1" applyBorder="1" applyAlignment="1" applyProtection="1">
      <alignment vertical="center" shrinkToFit="1"/>
      <protection locked="0"/>
    </xf>
    <xf numFmtId="38" fontId="6" fillId="0" borderId="14" xfId="2" applyFont="1" applyFill="1" applyBorder="1" applyAlignment="1" applyProtection="1">
      <alignment vertical="center" shrinkToFit="1"/>
      <protection locked="0"/>
    </xf>
    <xf numFmtId="38" fontId="6" fillId="0" borderId="6" xfId="2" applyFont="1" applyFill="1" applyBorder="1" applyAlignment="1" applyProtection="1">
      <alignment vertical="center" shrinkToFit="1"/>
      <protection locked="0"/>
    </xf>
    <xf numFmtId="38" fontId="6" fillId="0" borderId="22" xfId="2" applyFont="1" applyFill="1" applyBorder="1" applyAlignment="1" applyProtection="1">
      <alignment vertical="center" shrinkToFit="1"/>
      <protection locked="0"/>
    </xf>
    <xf numFmtId="0" fontId="6" fillId="0" borderId="6" xfId="0" applyFont="1" applyBorder="1" applyAlignment="1">
      <alignment vertical="center" shrinkToFit="1"/>
    </xf>
    <xf numFmtId="0" fontId="6" fillId="0" borderId="22" xfId="0" applyFont="1" applyBorder="1" applyAlignment="1">
      <alignment vertical="center" shrinkToFit="1"/>
    </xf>
    <xf numFmtId="0" fontId="6" fillId="0" borderId="7" xfId="0" applyFont="1" applyBorder="1" applyAlignment="1">
      <alignment vertical="center" shrinkToFit="1"/>
    </xf>
    <xf numFmtId="0" fontId="6" fillId="0" borderId="52" xfId="0" applyFont="1" applyBorder="1" applyAlignment="1">
      <alignment vertical="center" shrinkToFit="1"/>
    </xf>
    <xf numFmtId="0" fontId="6" fillId="4" borderId="177" xfId="0" applyFont="1" applyFill="1" applyBorder="1" applyAlignment="1">
      <alignment horizontal="center" vertical="center" shrinkToFit="1"/>
    </xf>
    <xf numFmtId="0" fontId="6" fillId="4" borderId="178" xfId="0" applyFont="1" applyFill="1" applyBorder="1" applyAlignment="1">
      <alignment horizontal="center" vertical="center" shrinkToFit="1"/>
    </xf>
    <xf numFmtId="0" fontId="6" fillId="4" borderId="179" xfId="0" applyFont="1" applyFill="1" applyBorder="1" applyAlignment="1">
      <alignment horizontal="center" vertical="center" shrinkToFit="1"/>
    </xf>
    <xf numFmtId="0" fontId="6" fillId="0" borderId="168" xfId="0" applyFont="1" applyFill="1" applyBorder="1" applyAlignment="1">
      <alignment horizontal="center" vertical="center" shrinkToFit="1"/>
    </xf>
    <xf numFmtId="0" fontId="6" fillId="0" borderId="169" xfId="0" applyFont="1" applyFill="1" applyBorder="1" applyAlignment="1">
      <alignment horizontal="center" vertical="center" shrinkToFit="1"/>
    </xf>
    <xf numFmtId="0" fontId="6" fillId="0" borderId="170" xfId="0" applyFont="1" applyFill="1" applyBorder="1" applyAlignment="1">
      <alignment horizontal="center" vertical="center" shrinkToFit="1"/>
    </xf>
    <xf numFmtId="0" fontId="6" fillId="0" borderId="171" xfId="0" applyFont="1" applyFill="1" applyBorder="1" applyAlignment="1">
      <alignment horizontal="center" vertical="center" shrinkToFit="1"/>
    </xf>
    <xf numFmtId="0" fontId="6" fillId="0" borderId="57"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0" fontId="6" fillId="0" borderId="157" xfId="0" applyFont="1" applyBorder="1" applyAlignment="1">
      <alignment horizontal="center" vertical="center" shrinkToFit="1"/>
    </xf>
    <xf numFmtId="0" fontId="6" fillId="0" borderId="158" xfId="0" applyFont="1" applyBorder="1" applyAlignment="1">
      <alignment horizontal="center" vertical="center" shrinkToFit="1"/>
    </xf>
    <xf numFmtId="0" fontId="6" fillId="0" borderId="172" xfId="0" applyFont="1" applyBorder="1" applyAlignment="1">
      <alignment horizontal="center" vertical="center" shrinkToFit="1"/>
    </xf>
    <xf numFmtId="0" fontId="10" fillId="0" borderId="0" xfId="0" applyFont="1" applyAlignment="1">
      <alignment horizontal="center" vertical="center"/>
    </xf>
    <xf numFmtId="0" fontId="6" fillId="0" borderId="33" xfId="0" applyFont="1" applyBorder="1" applyAlignment="1">
      <alignment horizontal="center" vertical="center" textRotation="255" shrinkToFit="1"/>
    </xf>
    <xf numFmtId="0" fontId="6" fillId="0" borderId="28" xfId="0" applyFont="1" applyBorder="1" applyAlignment="1">
      <alignment horizontal="center" vertical="center" wrapText="1" shrinkToFit="1"/>
    </xf>
    <xf numFmtId="0" fontId="6" fillId="0" borderId="173" xfId="0" applyFont="1" applyBorder="1" applyAlignment="1">
      <alignment horizontal="center" vertical="center" wrapText="1" shrinkToFit="1"/>
    </xf>
    <xf numFmtId="0" fontId="6" fillId="0" borderId="31" xfId="0" applyFont="1" applyBorder="1" applyAlignment="1">
      <alignment horizontal="center" vertical="center" wrapText="1" shrinkToFit="1"/>
    </xf>
    <xf numFmtId="0" fontId="6" fillId="0" borderId="174" xfId="0" applyFont="1" applyBorder="1" applyAlignment="1">
      <alignment horizontal="center" vertical="center" wrapText="1" shrinkToFit="1"/>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45" xfId="0" applyFont="1" applyBorder="1" applyAlignment="1">
      <alignment horizontal="center" vertical="center" shrinkToFit="1"/>
    </xf>
    <xf numFmtId="0" fontId="6" fillId="0" borderId="17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176" xfId="0" applyFont="1" applyBorder="1" applyAlignment="1">
      <alignment horizontal="center" vertical="center" textRotation="255" shrinkToFit="1"/>
    </xf>
    <xf numFmtId="0" fontId="6" fillId="0" borderId="162" xfId="0" applyFont="1" applyBorder="1" applyAlignment="1">
      <alignment horizontal="center" vertical="center" textRotation="255" shrinkToFit="1"/>
    </xf>
    <xf numFmtId="0" fontId="0" fillId="3" borderId="112" xfId="0" applyFont="1" applyFill="1" applyBorder="1" applyAlignment="1">
      <alignment horizontal="center" vertical="center" wrapText="1"/>
    </xf>
    <xf numFmtId="0" fontId="0" fillId="3" borderId="116" xfId="0" applyFont="1" applyFill="1" applyBorder="1" applyAlignment="1">
      <alignment horizontal="center" vertical="center" wrapText="1"/>
    </xf>
    <xf numFmtId="0" fontId="6" fillId="0" borderId="186"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0" fontId="0" fillId="3" borderId="107" xfId="0" applyFont="1" applyFill="1" applyBorder="1" applyAlignment="1">
      <alignment horizontal="center" vertical="center" wrapText="1"/>
    </xf>
    <xf numFmtId="0" fontId="9" fillId="0" borderId="0" xfId="0" applyFont="1" applyFill="1" applyAlignment="1">
      <alignment horizontal="center" vertical="center"/>
    </xf>
    <xf numFmtId="0" fontId="6" fillId="4" borderId="187" xfId="0" applyFont="1" applyFill="1" applyBorder="1" applyAlignment="1">
      <alignment horizontal="center" vertical="center" wrapText="1"/>
    </xf>
    <xf numFmtId="0" fontId="6" fillId="4" borderId="188" xfId="0" applyFont="1" applyFill="1" applyBorder="1" applyAlignment="1">
      <alignment horizontal="center" vertical="center" wrapText="1"/>
    </xf>
    <xf numFmtId="0" fontId="6" fillId="4" borderId="8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35" xfId="0" applyFont="1" applyFill="1" applyBorder="1" applyAlignment="1">
      <alignment horizontal="center" vertical="center"/>
    </xf>
    <xf numFmtId="0" fontId="6" fillId="0" borderId="181" xfId="0" applyFont="1" applyFill="1" applyBorder="1" applyAlignment="1">
      <alignment horizontal="center" vertical="center" shrinkToFit="1"/>
    </xf>
    <xf numFmtId="0" fontId="6" fillId="0" borderId="84" xfId="0" applyFont="1" applyFill="1" applyBorder="1" applyAlignment="1">
      <alignment horizontal="center" vertical="center" shrinkToFit="1"/>
    </xf>
    <xf numFmtId="0" fontId="6" fillId="0" borderId="148" xfId="0" applyFont="1" applyFill="1" applyBorder="1" applyAlignment="1">
      <alignment horizontal="center" vertical="center" shrinkToFit="1"/>
    </xf>
    <xf numFmtId="0" fontId="6" fillId="0" borderId="133" xfId="0" applyFont="1" applyFill="1" applyBorder="1" applyAlignment="1">
      <alignment horizontal="center" vertical="center" shrinkToFit="1"/>
    </xf>
    <xf numFmtId="0" fontId="6" fillId="4" borderId="182" xfId="0" applyFont="1" applyFill="1" applyBorder="1" applyAlignment="1">
      <alignment horizontal="center" vertical="center" shrinkToFit="1"/>
    </xf>
    <xf numFmtId="0" fontId="6" fillId="4" borderId="183" xfId="0" applyFont="1" applyFill="1" applyBorder="1" applyAlignment="1">
      <alignment horizontal="center" vertical="center" shrinkToFit="1"/>
    </xf>
    <xf numFmtId="0" fontId="6" fillId="4" borderId="184" xfId="0" applyFont="1" applyFill="1" applyBorder="1" applyAlignment="1">
      <alignment horizontal="center" vertical="center" shrinkToFit="1"/>
    </xf>
    <xf numFmtId="0" fontId="6" fillId="4" borderId="185" xfId="0" applyFont="1" applyFill="1" applyBorder="1" applyAlignment="1">
      <alignment horizontal="center" vertical="center" shrinkToFit="1"/>
    </xf>
    <xf numFmtId="0" fontId="6" fillId="2" borderId="186" xfId="0" applyFont="1" applyFill="1" applyBorder="1" applyAlignment="1">
      <alignment horizontal="center" vertical="center"/>
    </xf>
    <xf numFmtId="0" fontId="6" fillId="2" borderId="52" xfId="0" applyFont="1" applyFill="1" applyBorder="1" applyAlignment="1">
      <alignment horizontal="center" vertical="center"/>
    </xf>
    <xf numFmtId="0" fontId="6" fillId="4" borderId="136" xfId="0" applyFont="1" applyFill="1" applyBorder="1" applyAlignment="1">
      <alignment horizontal="center" vertical="center" wrapText="1"/>
    </xf>
    <xf numFmtId="0" fontId="0" fillId="4" borderId="182" xfId="0" applyFont="1" applyFill="1" applyBorder="1" applyAlignment="1">
      <alignment horizontal="center" vertical="center" shrinkToFit="1"/>
    </xf>
    <xf numFmtId="0" fontId="0" fillId="4" borderId="151" xfId="0" applyFont="1" applyFill="1" applyBorder="1" applyAlignment="1">
      <alignment horizontal="center" vertical="center" shrinkToFit="1"/>
    </xf>
    <xf numFmtId="0" fontId="0" fillId="4" borderId="183" xfId="0" applyFont="1" applyFill="1" applyBorder="1" applyAlignment="1">
      <alignment horizontal="center" vertical="center" shrinkToFit="1"/>
    </xf>
    <xf numFmtId="0" fontId="0" fillId="4" borderId="184" xfId="0" applyFont="1" applyFill="1" applyBorder="1" applyAlignment="1">
      <alignment horizontal="center" vertical="center" shrinkToFit="1"/>
    </xf>
    <xf numFmtId="0" fontId="0" fillId="4" borderId="185" xfId="0" applyFont="1" applyFill="1" applyBorder="1" applyAlignment="1">
      <alignment horizontal="center" vertical="center" shrinkToFit="1"/>
    </xf>
    <xf numFmtId="0" fontId="6" fillId="0" borderId="157" xfId="0" applyFont="1" applyFill="1" applyBorder="1" applyAlignment="1">
      <alignment horizontal="center" vertical="center" wrapText="1"/>
    </xf>
    <xf numFmtId="0" fontId="6" fillId="0" borderId="158" xfId="0" applyFont="1" applyFill="1" applyBorder="1" applyAlignment="1">
      <alignment horizontal="center" vertical="center" wrapText="1"/>
    </xf>
    <xf numFmtId="0" fontId="6" fillId="0" borderId="172" xfId="0" applyFont="1" applyFill="1" applyBorder="1" applyAlignment="1">
      <alignment horizontal="center" vertical="center" wrapText="1"/>
    </xf>
    <xf numFmtId="0" fontId="6" fillId="0" borderId="168" xfId="0" applyFont="1" applyFill="1" applyBorder="1" applyAlignment="1">
      <alignment horizontal="center" vertical="center" wrapText="1"/>
    </xf>
    <xf numFmtId="0" fontId="6" fillId="0" borderId="169" xfId="0" applyFont="1" applyFill="1" applyBorder="1" applyAlignment="1">
      <alignment horizontal="center" vertical="center" wrapText="1"/>
    </xf>
    <xf numFmtId="0" fontId="6" fillId="0" borderId="171"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2" borderId="189" xfId="0" applyFont="1" applyFill="1" applyBorder="1" applyAlignment="1">
      <alignment horizontal="center" vertical="center"/>
    </xf>
    <xf numFmtId="0" fontId="6" fillId="2" borderId="24" xfId="0" applyFont="1" applyFill="1" applyBorder="1" applyAlignment="1">
      <alignment horizontal="center" vertical="center"/>
    </xf>
    <xf numFmtId="0" fontId="15" fillId="0" borderId="0" xfId="0" applyFont="1" applyFill="1" applyAlignment="1">
      <alignment horizontal="center" vertical="center"/>
    </xf>
    <xf numFmtId="0" fontId="14" fillId="4" borderId="151" xfId="0" applyFont="1" applyFill="1" applyBorder="1" applyAlignment="1">
      <alignment horizontal="center" vertical="center" shrinkToFit="1"/>
    </xf>
    <xf numFmtId="0" fontId="14" fillId="4" borderId="183" xfId="0" applyFont="1" applyFill="1" applyBorder="1" applyAlignment="1">
      <alignment horizontal="center" vertical="center" shrinkToFit="1"/>
    </xf>
    <xf numFmtId="0" fontId="14" fillId="4" borderId="184" xfId="0" applyFont="1" applyFill="1" applyBorder="1" applyAlignment="1">
      <alignment horizontal="center" vertical="center" shrinkToFit="1"/>
    </xf>
    <xf numFmtId="0" fontId="14" fillId="4" borderId="185" xfId="0" applyFont="1" applyFill="1" applyBorder="1" applyAlignment="1">
      <alignment horizontal="center" vertical="center" shrinkToFit="1"/>
    </xf>
    <xf numFmtId="0" fontId="14" fillId="4" borderId="196" xfId="0" applyFont="1" applyFill="1" applyBorder="1" applyAlignment="1">
      <alignment horizontal="center" vertical="center"/>
    </xf>
    <xf numFmtId="0" fontId="14" fillId="4" borderId="197" xfId="0" applyFont="1" applyFill="1" applyBorder="1" applyAlignment="1">
      <alignment horizontal="center" vertical="center"/>
    </xf>
    <xf numFmtId="0" fontId="6" fillId="4" borderId="8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6" fillId="0" borderId="164" xfId="0" applyNumberFormat="1" applyFont="1" applyFill="1" applyBorder="1" applyAlignment="1" applyProtection="1">
      <alignment horizontal="center" vertical="center" shrinkToFit="1"/>
      <protection locked="0"/>
    </xf>
    <xf numFmtId="0" fontId="6" fillId="0" borderId="165" xfId="0" applyNumberFormat="1" applyFont="1" applyFill="1" applyBorder="1" applyAlignment="1" applyProtection="1">
      <alignment horizontal="center" vertical="center" shrinkToFit="1"/>
      <protection locked="0"/>
    </xf>
    <xf numFmtId="0" fontId="6" fillId="0" borderId="190" xfId="0" applyNumberFormat="1" applyFont="1" applyFill="1" applyBorder="1" applyAlignment="1" applyProtection="1">
      <alignment horizontal="center" vertical="center" shrinkToFit="1"/>
      <protection locked="0"/>
    </xf>
    <xf numFmtId="0" fontId="6" fillId="0" borderId="171" xfId="0" applyNumberFormat="1" applyFont="1" applyFill="1" applyBorder="1" applyAlignment="1" applyProtection="1">
      <alignment horizontal="center" vertical="center" shrinkToFit="1"/>
      <protection locked="0"/>
    </xf>
    <xf numFmtId="0" fontId="6" fillId="0" borderId="57" xfId="0" applyNumberFormat="1" applyFont="1" applyFill="1" applyBorder="1" applyAlignment="1" applyProtection="1">
      <alignment horizontal="center" vertical="center" shrinkToFit="1"/>
      <protection locked="0"/>
    </xf>
    <xf numFmtId="0" fontId="6" fillId="0" borderId="191" xfId="0" applyNumberFormat="1" applyFont="1" applyFill="1" applyBorder="1" applyAlignment="1" applyProtection="1">
      <alignment horizontal="center" vertical="center" shrinkToFit="1"/>
      <protection locked="0"/>
    </xf>
    <xf numFmtId="0" fontId="14" fillId="0" borderId="192" xfId="0" applyFont="1" applyFill="1" applyBorder="1" applyAlignment="1">
      <alignment horizontal="center" vertical="center" textRotation="255"/>
    </xf>
    <xf numFmtId="0" fontId="14" fillId="0" borderId="5" xfId="0" applyFont="1" applyFill="1" applyBorder="1" applyAlignment="1">
      <alignment horizontal="center" vertical="center" textRotation="255"/>
    </xf>
    <xf numFmtId="0" fontId="14" fillId="0" borderId="149" xfId="0" applyFont="1" applyFill="1" applyBorder="1" applyAlignment="1">
      <alignment horizontal="center" vertical="center" textRotation="255"/>
    </xf>
    <xf numFmtId="0" fontId="6" fillId="0" borderId="192"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149" xfId="0" applyFont="1" applyFill="1" applyBorder="1" applyAlignment="1">
      <alignment horizontal="center" vertical="center" textRotation="255"/>
    </xf>
    <xf numFmtId="0" fontId="6" fillId="0" borderId="193" xfId="0" applyNumberFormat="1" applyFont="1" applyFill="1" applyBorder="1" applyAlignment="1" applyProtection="1">
      <alignment horizontal="center" vertical="center" shrinkToFit="1"/>
      <protection locked="0"/>
    </xf>
    <xf numFmtId="0" fontId="6" fillId="0" borderId="194" xfId="0" applyNumberFormat="1" applyFont="1" applyFill="1" applyBorder="1" applyAlignment="1" applyProtection="1">
      <alignment horizontal="center" vertical="center" shrinkToFit="1"/>
      <protection locked="0"/>
    </xf>
    <xf numFmtId="0" fontId="6" fillId="0" borderId="195" xfId="0" applyNumberFormat="1" applyFont="1" applyFill="1" applyBorder="1" applyAlignment="1" applyProtection="1">
      <alignment horizontal="center" vertical="center" shrinkToFit="1"/>
      <protection locked="0"/>
    </xf>
    <xf numFmtId="0" fontId="6" fillId="4" borderId="198" xfId="0" applyFont="1" applyFill="1" applyBorder="1" applyAlignment="1">
      <alignment horizontal="center" vertical="center" shrinkToFit="1"/>
    </xf>
    <xf numFmtId="0" fontId="6" fillId="4" borderId="199" xfId="0" applyFont="1" applyFill="1" applyBorder="1" applyAlignment="1">
      <alignment horizontal="center" vertical="center" shrinkToFit="1"/>
    </xf>
    <xf numFmtId="0" fontId="6" fillId="4" borderId="200"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147" xfId="0" applyFont="1" applyFill="1" applyBorder="1" applyAlignment="1">
      <alignment horizontal="center" vertical="center" shrinkToFit="1"/>
    </xf>
    <xf numFmtId="0" fontId="6" fillId="2" borderId="195" xfId="0" applyFont="1" applyFill="1" applyBorder="1" applyAlignment="1">
      <alignment horizontal="center" vertical="center" shrinkToFit="1"/>
    </xf>
    <xf numFmtId="0" fontId="6" fillId="2" borderId="191" xfId="0" applyFont="1" applyFill="1" applyBorder="1" applyAlignment="1">
      <alignment horizontal="center" vertical="center" shrinkToFit="1"/>
    </xf>
    <xf numFmtId="0" fontId="6" fillId="2" borderId="193" xfId="0" applyFont="1" applyFill="1" applyBorder="1" applyAlignment="1">
      <alignment horizontal="center" vertical="center" shrinkToFit="1"/>
    </xf>
    <xf numFmtId="0" fontId="6" fillId="2" borderId="194" xfId="0" applyFont="1" applyFill="1" applyBorder="1" applyAlignment="1">
      <alignment horizontal="center" vertical="center" shrinkToFit="1"/>
    </xf>
    <xf numFmtId="0" fontId="14" fillId="4" borderId="188" xfId="0" applyFont="1" applyFill="1" applyBorder="1" applyAlignment="1">
      <alignment horizontal="center" vertical="center" wrapText="1"/>
    </xf>
    <xf numFmtId="0" fontId="14" fillId="4" borderId="196" xfId="0" applyFont="1" applyFill="1" applyBorder="1" applyAlignment="1">
      <alignment horizontal="center" vertical="center" shrinkToFit="1"/>
    </xf>
    <xf numFmtId="0" fontId="14" fillId="4" borderId="197" xfId="0" applyFont="1" applyFill="1" applyBorder="1" applyAlignment="1">
      <alignment horizontal="center" vertical="center" shrinkToFit="1"/>
    </xf>
    <xf numFmtId="0" fontId="14" fillId="4" borderId="19" xfId="0" applyFont="1" applyFill="1" applyBorder="1" applyAlignment="1">
      <alignment horizontal="center" vertical="center"/>
    </xf>
    <xf numFmtId="0" fontId="14" fillId="4" borderId="135" xfId="0" applyFont="1" applyFill="1" applyBorder="1" applyAlignment="1">
      <alignment horizontal="center" vertical="center"/>
    </xf>
    <xf numFmtId="0" fontId="6" fillId="2" borderId="154"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148" xfId="0" applyFont="1" applyFill="1" applyBorder="1" applyAlignment="1">
      <alignment horizontal="center" vertical="center" shrinkToFit="1"/>
    </xf>
    <xf numFmtId="0" fontId="6" fillId="2" borderId="133" xfId="0" applyFont="1" applyFill="1" applyBorder="1" applyAlignment="1">
      <alignment horizontal="center" vertical="center" shrinkToFit="1"/>
    </xf>
    <xf numFmtId="0" fontId="6" fillId="0" borderId="5" xfId="0" applyFont="1" applyFill="1" applyBorder="1" applyAlignment="1">
      <alignment horizontal="center" vertical="center" textRotation="255" shrinkToFit="1"/>
    </xf>
    <xf numFmtId="0" fontId="6" fillId="0" borderId="149" xfId="0" applyFont="1" applyFill="1" applyBorder="1" applyAlignment="1">
      <alignment horizontal="center" vertical="center" textRotation="255" shrinkToFit="1"/>
    </xf>
    <xf numFmtId="0" fontId="14" fillId="0" borderId="192" xfId="0" applyFont="1" applyFill="1" applyBorder="1" applyAlignment="1">
      <alignment horizontal="center" vertical="center" textRotation="255" shrinkToFit="1"/>
    </xf>
    <xf numFmtId="0" fontId="14" fillId="0" borderId="5" xfId="0" applyFont="1" applyFill="1" applyBorder="1" applyAlignment="1">
      <alignment horizontal="center" vertical="center" textRotation="255" shrinkToFit="1"/>
    </xf>
    <xf numFmtId="0" fontId="14" fillId="0" borderId="149" xfId="0" applyFont="1" applyFill="1" applyBorder="1" applyAlignment="1">
      <alignment horizontal="center" vertical="center" textRotation="255" shrinkToFit="1"/>
    </xf>
    <xf numFmtId="0" fontId="14" fillId="2" borderId="192" xfId="0" applyFont="1" applyFill="1" applyBorder="1" applyAlignment="1">
      <alignment horizontal="center" vertical="center" textRotation="255" shrinkToFit="1"/>
    </xf>
    <xf numFmtId="0" fontId="14" fillId="2" borderId="5" xfId="0" applyFont="1" applyFill="1" applyBorder="1" applyAlignment="1">
      <alignment horizontal="center" vertical="center" textRotation="255" shrinkToFit="1"/>
    </xf>
    <xf numFmtId="0" fontId="14" fillId="2" borderId="149" xfId="0" applyFont="1" applyFill="1" applyBorder="1" applyAlignment="1">
      <alignment horizontal="center" vertical="center" textRotation="255" shrinkToFit="1"/>
    </xf>
    <xf numFmtId="0" fontId="6" fillId="2" borderId="169"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14" fillId="4" borderId="187" xfId="0" applyFont="1" applyFill="1" applyBorder="1" applyAlignment="1">
      <alignment horizontal="center" vertical="center" wrapText="1"/>
    </xf>
    <xf numFmtId="0" fontId="14" fillId="4" borderId="136" xfId="0" applyFont="1" applyFill="1" applyBorder="1" applyAlignment="1">
      <alignment horizontal="center" vertical="center"/>
    </xf>
    <xf numFmtId="0" fontId="14" fillId="3" borderId="56" xfId="0" applyFont="1" applyFill="1" applyBorder="1" applyAlignment="1" applyProtection="1">
      <alignment vertical="center" shrinkToFit="1"/>
      <protection locked="0"/>
    </xf>
    <xf numFmtId="0" fontId="14" fillId="4" borderId="165" xfId="0" applyFont="1" applyFill="1" applyBorder="1" applyAlignment="1">
      <alignment horizontal="center" vertical="center"/>
    </xf>
    <xf numFmtId="0" fontId="14" fillId="4" borderId="190" xfId="0" applyFont="1" applyFill="1" applyBorder="1"/>
    <xf numFmtId="0" fontId="14" fillId="4" borderId="176" xfId="0" applyFont="1" applyFill="1" applyBorder="1"/>
    <xf numFmtId="0" fontId="14" fillId="4" borderId="0" xfId="0" applyFont="1" applyFill="1" applyBorder="1"/>
    <xf numFmtId="0" fontId="14" fillId="4" borderId="147" xfId="0" applyFont="1" applyFill="1" applyBorder="1"/>
    <xf numFmtId="0" fontId="6" fillId="4" borderId="196" xfId="0" applyFont="1" applyFill="1" applyBorder="1" applyAlignment="1">
      <alignment horizontal="center" vertical="center" wrapText="1"/>
    </xf>
    <xf numFmtId="0" fontId="14" fillId="4" borderId="3" xfId="0" applyFont="1" applyFill="1" applyBorder="1"/>
    <xf numFmtId="0" fontId="14" fillId="4" borderId="88" xfId="0" applyFont="1" applyFill="1" applyBorder="1" applyAlignment="1">
      <alignment horizontal="center" vertical="center" wrapText="1"/>
    </xf>
    <xf numFmtId="0" fontId="6" fillId="0" borderId="80" xfId="0" applyFont="1" applyFill="1" applyBorder="1" applyAlignment="1">
      <alignment horizontal="center" vertical="center" textRotation="255" shrinkToFit="1"/>
    </xf>
    <xf numFmtId="0" fontId="6" fillId="0" borderId="10" xfId="0" applyFont="1" applyFill="1" applyBorder="1" applyAlignment="1">
      <alignment horizontal="center" vertical="center" textRotation="255" shrinkToFit="1"/>
    </xf>
    <xf numFmtId="0" fontId="6" fillId="0" borderId="40" xfId="0" applyFont="1" applyFill="1" applyBorder="1" applyAlignment="1">
      <alignment horizontal="center" vertical="center" textRotation="255" shrinkToFit="1"/>
    </xf>
    <xf numFmtId="3" fontId="13" fillId="3" borderId="10" xfId="2" applyNumberFormat="1" applyFont="1" applyFill="1" applyBorder="1" applyAlignment="1" applyProtection="1">
      <alignment horizontal="center" vertical="center" shrinkToFit="1"/>
      <protection locked="0"/>
    </xf>
    <xf numFmtId="0" fontId="14" fillId="3" borderId="135" xfId="0" applyFont="1" applyFill="1" applyBorder="1" applyAlignment="1" applyProtection="1">
      <alignment vertical="center" shrinkToFit="1"/>
      <protection locked="0"/>
    </xf>
    <xf numFmtId="3" fontId="13" fillId="3" borderId="80" xfId="2" applyNumberFormat="1" applyFont="1" applyFill="1" applyBorder="1" applyAlignment="1" applyProtection="1">
      <alignment horizontal="center" vertical="center" shrinkToFit="1"/>
      <protection locked="0"/>
    </xf>
    <xf numFmtId="3" fontId="13" fillId="3" borderId="40" xfId="2" applyNumberFormat="1" applyFont="1" applyFill="1" applyBorder="1" applyAlignment="1" applyProtection="1">
      <alignment horizontal="center" vertical="center" shrinkToFit="1"/>
      <protection locked="0"/>
    </xf>
    <xf numFmtId="0" fontId="14" fillId="3" borderId="127" xfId="0" applyFont="1" applyFill="1" applyBorder="1" applyAlignment="1" applyProtection="1">
      <alignment vertical="center" shrinkToFit="1"/>
      <protection locked="0"/>
    </xf>
    <xf numFmtId="0" fontId="14" fillId="3" borderId="137" xfId="0" applyFont="1" applyFill="1" applyBorder="1" applyAlignment="1" applyProtection="1">
      <alignment vertical="center" shrinkToFit="1"/>
      <protection locked="0"/>
    </xf>
    <xf numFmtId="0" fontId="14" fillId="3" borderId="147" xfId="0" applyFont="1" applyFill="1" applyBorder="1" applyAlignment="1" applyProtection="1">
      <alignment vertical="center" shrinkToFit="1"/>
      <protection locked="0"/>
    </xf>
    <xf numFmtId="3" fontId="13" fillId="3" borderId="11" xfId="0" applyNumberFormat="1" applyFont="1" applyFill="1" applyBorder="1" applyAlignment="1" applyProtection="1">
      <alignment horizontal="center" vertical="center" shrinkToFit="1"/>
      <protection locked="0"/>
    </xf>
    <xf numFmtId="3" fontId="13" fillId="3" borderId="3" xfId="0" applyNumberFormat="1" applyFont="1" applyFill="1" applyBorder="1" applyAlignment="1" applyProtection="1">
      <alignment horizontal="center" vertical="center" shrinkToFit="1"/>
      <protection locked="0"/>
    </xf>
    <xf numFmtId="3" fontId="13" fillId="3" borderId="196" xfId="2" applyNumberFormat="1" applyFont="1" applyFill="1" applyBorder="1" applyAlignment="1" applyProtection="1">
      <alignment horizontal="center" vertical="center" shrinkToFit="1"/>
      <protection locked="0"/>
    </xf>
    <xf numFmtId="3" fontId="13" fillId="3" borderId="201" xfId="2" applyNumberFormat="1" applyFont="1" applyFill="1" applyBorder="1" applyAlignment="1" applyProtection="1">
      <alignment horizontal="center" vertical="center" shrinkToFit="1"/>
      <protection locked="0"/>
    </xf>
    <xf numFmtId="0" fontId="14" fillId="3" borderId="75" xfId="0" applyFont="1" applyFill="1" applyBorder="1" applyAlignment="1" applyProtection="1">
      <alignment vertical="center" shrinkToFit="1"/>
      <protection locked="0"/>
    </xf>
    <xf numFmtId="3" fontId="13" fillId="3" borderId="201" xfId="0" applyNumberFormat="1" applyFont="1" applyFill="1" applyBorder="1" applyAlignment="1" applyProtection="1">
      <alignment horizontal="center" vertical="center" shrinkToFit="1"/>
      <protection locked="0"/>
    </xf>
    <xf numFmtId="0" fontId="14" fillId="3" borderId="34" xfId="0" applyFont="1" applyFill="1" applyBorder="1" applyAlignment="1" applyProtection="1">
      <alignment vertical="center" shrinkToFit="1"/>
      <protection locked="0"/>
    </xf>
    <xf numFmtId="3" fontId="13" fillId="3" borderId="180" xfId="0" applyNumberFormat="1" applyFont="1" applyFill="1" applyBorder="1" applyAlignment="1" applyProtection="1">
      <alignment horizontal="center" vertical="center" shrinkToFit="1"/>
      <protection locked="0"/>
    </xf>
    <xf numFmtId="0" fontId="14" fillId="0" borderId="10" xfId="0" applyFont="1" applyFill="1" applyBorder="1" applyAlignment="1">
      <alignment horizontal="center" vertical="center" textRotation="255" shrinkToFit="1"/>
    </xf>
    <xf numFmtId="0" fontId="14" fillId="0" borderId="11" xfId="0" applyFont="1" applyFill="1" applyBorder="1" applyAlignment="1">
      <alignment horizontal="center" vertical="center" textRotation="255" shrinkToFit="1"/>
    </xf>
    <xf numFmtId="0" fontId="6" fillId="0" borderId="58" xfId="0" applyFont="1" applyFill="1" applyBorder="1" applyAlignment="1">
      <alignment horizontal="center" vertical="center" textRotation="255" shrinkToFit="1"/>
    </xf>
    <xf numFmtId="0" fontId="14" fillId="0" borderId="202" xfId="0" applyFont="1" applyFill="1" applyBorder="1" applyAlignment="1">
      <alignment horizontal="center" vertical="center" textRotation="255" shrinkToFit="1"/>
    </xf>
    <xf numFmtId="0" fontId="6" fillId="0" borderId="3" xfId="0" applyFont="1" applyFill="1" applyBorder="1" applyAlignment="1">
      <alignment horizontal="center" vertical="center" textRotation="255" shrinkToFit="1"/>
    </xf>
    <xf numFmtId="0" fontId="6" fillId="0" borderId="180" xfId="0" applyFont="1" applyFill="1" applyBorder="1" applyAlignment="1">
      <alignment horizontal="center" vertical="center" textRotation="255" shrinkToFit="1"/>
    </xf>
    <xf numFmtId="0" fontId="14" fillId="0" borderId="193" xfId="0" applyFont="1" applyFill="1" applyBorder="1" applyAlignment="1">
      <alignment horizontal="center" vertical="center" shrinkToFit="1"/>
    </xf>
    <xf numFmtId="0" fontId="14" fillId="0" borderId="169" xfId="0" applyFont="1" applyFill="1" applyBorder="1" applyAlignment="1">
      <alignment horizontal="center" vertical="center" shrinkToFit="1"/>
    </xf>
    <xf numFmtId="0" fontId="14" fillId="0" borderId="194"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47" xfId="0" applyFont="1" applyFill="1" applyBorder="1" applyAlignment="1">
      <alignment horizontal="center" vertical="center" shrinkToFit="1"/>
    </xf>
    <xf numFmtId="0" fontId="14" fillId="0" borderId="195" xfId="0" applyFont="1" applyFill="1" applyBorder="1" applyAlignment="1">
      <alignment horizontal="center" vertical="center" shrinkToFit="1"/>
    </xf>
    <xf numFmtId="0" fontId="14" fillId="0" borderId="57" xfId="0" applyFont="1" applyFill="1" applyBorder="1" applyAlignment="1">
      <alignment horizontal="center" vertical="center" shrinkToFit="1"/>
    </xf>
    <xf numFmtId="0" fontId="14" fillId="0" borderId="191" xfId="0" applyFont="1" applyFill="1" applyBorder="1" applyAlignment="1">
      <alignment horizontal="center" vertical="center" shrinkToFit="1"/>
    </xf>
    <xf numFmtId="0" fontId="14" fillId="0" borderId="164" xfId="0" applyFont="1" applyFill="1" applyBorder="1" applyAlignment="1">
      <alignment horizontal="center" vertical="center" shrinkToFit="1"/>
    </xf>
    <xf numFmtId="0" fontId="14" fillId="0" borderId="165" xfId="0" applyFont="1" applyFill="1" applyBorder="1" applyAlignment="1">
      <alignment horizontal="center" vertical="center" shrinkToFit="1"/>
    </xf>
    <xf numFmtId="0" fontId="14" fillId="0" borderId="190" xfId="0" applyFont="1" applyFill="1" applyBorder="1" applyAlignment="1">
      <alignment horizontal="center" vertical="center" shrinkToFit="1"/>
    </xf>
    <xf numFmtId="0" fontId="14" fillId="0" borderId="176" xfId="0" applyFont="1" applyFill="1" applyBorder="1" applyAlignment="1">
      <alignment horizontal="center" vertical="center" shrinkToFit="1"/>
    </xf>
    <xf numFmtId="0" fontId="14" fillId="0" borderId="171" xfId="0" applyFont="1" applyFill="1" applyBorder="1" applyAlignment="1">
      <alignment horizontal="center" vertical="center" shrinkToFit="1"/>
    </xf>
    <xf numFmtId="0" fontId="14" fillId="0" borderId="164" xfId="0" applyFont="1" applyFill="1" applyBorder="1" applyAlignment="1">
      <alignment horizontal="center" vertical="center" textRotation="255" shrinkToFit="1"/>
    </xf>
    <xf numFmtId="0" fontId="14" fillId="0" borderId="176" xfId="0" applyFont="1" applyFill="1" applyBorder="1" applyAlignment="1">
      <alignment horizontal="center" vertical="center" textRotation="255" shrinkToFit="1"/>
    </xf>
    <xf numFmtId="0" fontId="14" fillId="0" borderId="171" xfId="0" applyFont="1" applyFill="1" applyBorder="1" applyAlignment="1">
      <alignment horizontal="center" vertical="center" textRotation="255" shrinkToFit="1"/>
    </xf>
    <xf numFmtId="0" fontId="14" fillId="3" borderId="190" xfId="0" applyFont="1" applyFill="1" applyBorder="1" applyAlignment="1" applyProtection="1">
      <alignment vertical="center" shrinkToFit="1"/>
      <protection locked="0"/>
    </xf>
    <xf numFmtId="0" fontId="14" fillId="3" borderId="146" xfId="0" applyFont="1" applyFill="1" applyBorder="1" applyAlignment="1" applyProtection="1">
      <alignment vertical="center" shrinkToFit="1"/>
      <protection locked="0"/>
    </xf>
    <xf numFmtId="3" fontId="13" fillId="3" borderId="1" xfId="0" applyNumberFormat="1" applyFont="1" applyFill="1" applyBorder="1" applyAlignment="1" applyProtection="1">
      <alignment horizontal="center" vertical="center" shrinkToFit="1"/>
      <protection locked="0"/>
    </xf>
    <xf numFmtId="0" fontId="6" fillId="0" borderId="126" xfId="0" applyFont="1" applyFill="1" applyBorder="1" applyAlignment="1">
      <alignment horizontal="center" vertical="center" shrinkToFit="1"/>
    </xf>
    <xf numFmtId="0" fontId="6" fillId="0" borderId="189" xfId="0" applyFont="1" applyFill="1" applyBorder="1" applyAlignment="1">
      <alignment horizontal="center" vertical="center" shrinkToFit="1"/>
    </xf>
    <xf numFmtId="0" fontId="6" fillId="0" borderId="130" xfId="0" applyFont="1" applyFill="1" applyBorder="1" applyAlignment="1">
      <alignment horizontal="center" vertical="center" shrinkToFit="1"/>
    </xf>
    <xf numFmtId="0" fontId="6" fillId="0" borderId="59" xfId="0" applyFont="1" applyFill="1" applyBorder="1" applyAlignment="1">
      <alignment horizontal="center" vertical="center" shrinkToFit="1"/>
    </xf>
    <xf numFmtId="0" fontId="6" fillId="0" borderId="181"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148" xfId="0" applyFont="1" applyFill="1" applyBorder="1" applyAlignment="1">
      <alignment horizontal="center" vertical="center" wrapText="1"/>
    </xf>
    <xf numFmtId="0" fontId="6" fillId="0" borderId="133" xfId="0" applyFont="1" applyFill="1" applyBorder="1" applyAlignment="1">
      <alignment horizontal="center" vertical="center" wrapText="1"/>
    </xf>
    <xf numFmtId="0" fontId="6" fillId="0" borderId="26" xfId="0" applyFont="1" applyFill="1" applyBorder="1" applyAlignment="1">
      <alignment horizontal="center" vertical="center" shrinkToFit="1"/>
    </xf>
    <xf numFmtId="0" fontId="6" fillId="2" borderId="189"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186" xfId="0" applyFont="1" applyFill="1" applyBorder="1" applyAlignment="1">
      <alignment horizontal="center" vertical="center" shrinkToFit="1"/>
    </xf>
    <xf numFmtId="0" fontId="6" fillId="2" borderId="52" xfId="0" applyFont="1" applyFill="1" applyBorder="1" applyAlignment="1">
      <alignment horizontal="center" vertical="center" shrinkToFit="1"/>
    </xf>
  </cellXfs>
  <cellStyles count="22">
    <cellStyle name="Calc Currency (0)" xfId="5"/>
    <cellStyle name="entry" xfId="6"/>
    <cellStyle name="Header1" xfId="7"/>
    <cellStyle name="Header2" xfId="8"/>
    <cellStyle name="Normal_#18-Internet" xfId="9"/>
    <cellStyle name="price" xfId="10"/>
    <cellStyle name="revised" xfId="11"/>
    <cellStyle name="section" xfId="12"/>
    <cellStyle name="title" xfId="13"/>
    <cellStyle name="パーセント" xfId="1" builtinId="5"/>
    <cellStyle name="パーセント 2" xfId="14"/>
    <cellStyle name="パーセント 2 2" xfId="15"/>
    <cellStyle name="桁区切り" xfId="2" builtinId="6"/>
    <cellStyle name="桁区切り 2" xfId="16"/>
    <cellStyle name="桁区切り 3" xfId="17"/>
    <cellStyle name="通貨 2" xfId="18"/>
    <cellStyle name="通貨 2 2" xfId="19"/>
    <cellStyle name="標準" xfId="0" builtinId="0"/>
    <cellStyle name="標準 2" xfId="20"/>
    <cellStyle name="標準 3" xfId="21"/>
    <cellStyle name="標準 4" xfId="4"/>
    <cellStyle name="標準_価格審査チェックシート040826"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8</xdr:col>
      <xdr:colOff>186530</xdr:colOff>
      <xdr:row>21</xdr:row>
      <xdr:rowOff>43246</xdr:rowOff>
    </xdr:from>
    <xdr:ext cx="6821415" cy="2237198"/>
    <xdr:sp macro="" textlink="">
      <xdr:nvSpPr>
        <xdr:cNvPr id="2" name="テキスト ボックス 1"/>
        <xdr:cNvSpPr txBox="1"/>
      </xdr:nvSpPr>
      <xdr:spPr>
        <a:xfrm>
          <a:off x="6647655" y="4631121"/>
          <a:ext cx="6821415" cy="22371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施設の運転に係わる項目のうち、</a:t>
          </a:r>
          <a:r>
            <a:rPr lang="ja-JP" altLang="ja-JP" sz="1100">
              <a:solidFill>
                <a:srgbClr val="FF0000"/>
              </a:solidFill>
              <a:latin typeface="ＭＳ Ｐゴシック" pitchFamily="50" charset="-128"/>
              <a:ea typeface="ＭＳ Ｐゴシック" pitchFamily="50" charset="-128"/>
              <a:cs typeface="+mn-cs"/>
            </a:rPr>
            <a:t>ごみ処理量の変動に</a:t>
          </a:r>
          <a:r>
            <a:rPr lang="ja-JP" altLang="en-US" sz="1100">
              <a:solidFill>
                <a:srgbClr val="FF0000"/>
              </a:solidFill>
              <a:latin typeface="ＭＳ Ｐゴシック" pitchFamily="50" charset="-128"/>
              <a:ea typeface="ＭＳ Ｐゴシック" pitchFamily="50" charset="-128"/>
              <a:cs typeface="+mn-cs"/>
            </a:rPr>
            <a:t>かかわらず変動しない</a:t>
          </a:r>
          <a:r>
            <a:rPr lang="ja-JP" altLang="ja-JP" sz="1100">
              <a:solidFill>
                <a:srgbClr val="FF0000"/>
              </a:solidFill>
              <a:latin typeface="ＭＳ Ｐゴシック" pitchFamily="50" charset="-128"/>
              <a:ea typeface="ＭＳ Ｐゴシック" pitchFamily="50" charset="-128"/>
              <a:cs typeface="+mn-cs"/>
            </a:rPr>
            <a:t>「固定的な費用」</a:t>
          </a:r>
          <a:r>
            <a:rPr lang="ja-JP" altLang="en-US" sz="1100">
              <a:solidFill>
                <a:srgbClr val="FF0000"/>
              </a:solidFill>
              <a:latin typeface="ＭＳ Ｐゴシック" pitchFamily="50" charset="-128"/>
              <a:ea typeface="ＭＳ Ｐゴシック" pitchFamily="50" charset="-128"/>
              <a:cs typeface="+mn-cs"/>
            </a:rPr>
            <a:t>を計上すること。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なお、下記の代表的な項目例にかかわらず該当するものを具体的に分けて計上すること。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水道、その他用役などの基本料金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油圧作動油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潤滑油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グリース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冷却水用薬剤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脱臭用薬剤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防虫用薬剤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197643</xdr:colOff>
      <xdr:row>20</xdr:row>
      <xdr:rowOff>133378</xdr:rowOff>
    </xdr:from>
    <xdr:ext cx="6411462" cy="2043764"/>
    <xdr:sp macro="" textlink="">
      <xdr:nvSpPr>
        <xdr:cNvPr id="2" name="テキスト ボックス 1"/>
        <xdr:cNvSpPr txBox="1"/>
      </xdr:nvSpPr>
      <xdr:spPr>
        <a:xfrm>
          <a:off x="5939857" y="4474057"/>
          <a:ext cx="6411462" cy="20437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latin typeface="ＭＳ Ｐゴシック" pitchFamily="50" charset="-128"/>
              <a:ea typeface="ＭＳ Ｐゴシック" pitchFamily="50" charset="-128"/>
              <a:cs typeface="+mn-cs"/>
            </a:rPr>
            <a:t>施設の運転に係わる項目のうち、ごみ処理量の変動に応じて変動する「変動的な費用」</a:t>
          </a:r>
          <a:r>
            <a:rPr lang="ja-JP" altLang="en-US" sz="1100">
              <a:solidFill>
                <a:srgbClr val="FF0000"/>
              </a:solidFill>
              <a:latin typeface="ＭＳ Ｐゴシック" pitchFamily="50" charset="-128"/>
              <a:ea typeface="ＭＳ Ｐゴシック" pitchFamily="50" charset="-128"/>
              <a:cs typeface="+mn-cs"/>
            </a:rPr>
            <a:t>を計上すること。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a:t>
          </a:r>
          <a:r>
            <a:rPr lang="ja-JP" altLang="ja-JP" sz="1100">
              <a:solidFill>
                <a:srgbClr val="FF0000"/>
              </a:solidFill>
              <a:latin typeface="ＭＳ Ｐゴシック" pitchFamily="50" charset="-128"/>
              <a:ea typeface="ＭＳ Ｐゴシック" pitchFamily="50" charset="-128"/>
              <a:cs typeface="+mn-cs"/>
            </a:rPr>
            <a:t>具体的に分けて</a:t>
          </a:r>
          <a:r>
            <a:rPr lang="ja-JP" altLang="en-US" sz="1100">
              <a:solidFill>
                <a:srgbClr val="FF0000"/>
              </a:solidFill>
              <a:latin typeface="ＭＳ Ｐゴシック" pitchFamily="50" charset="-128"/>
              <a:ea typeface="ＭＳ Ｐゴシック" pitchFamily="50" charset="-128"/>
              <a:cs typeface="+mn-cs"/>
            </a:rPr>
            <a:t>計上すること。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●運転に係る用役類</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燃料</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用水</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排ガス処理用薬剤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給水用薬剤</a:t>
          </a:r>
          <a:endParaRPr lang="en-US" altLang="ja-JP" sz="1100">
            <a:solidFill>
              <a:srgbClr val="FF0000"/>
            </a:solidFill>
            <a:latin typeface="ＭＳ Ｐゴシック" pitchFamily="50" charset="-128"/>
            <a:ea typeface="ＭＳ Ｐゴシック" pitchFamily="50" charset="-128"/>
            <a:cs typeface="+mn-cs"/>
          </a:endParaRPr>
        </a:p>
        <a:p>
          <a:pPr eaLnBrk="1" fontAlgn="auto" latinLnBrk="0" hangingPunct="1"/>
          <a:r>
            <a:rPr lang="ja-JP" altLang="en-US" sz="1100">
              <a:solidFill>
                <a:srgbClr val="FF0000"/>
              </a:solidFill>
              <a:latin typeface="ＭＳ Ｐゴシック" pitchFamily="50" charset="-128"/>
              <a:ea typeface="ＭＳ Ｐゴシック" pitchFamily="50" charset="-128"/>
              <a:cs typeface="+mn-cs"/>
            </a:rPr>
            <a:t>　排水処理用薬剤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21103</xdr:colOff>
      <xdr:row>15</xdr:row>
      <xdr:rowOff>2089</xdr:rowOff>
    </xdr:from>
    <xdr:ext cx="2793308" cy="759182"/>
    <xdr:sp macro="" textlink="">
      <xdr:nvSpPr>
        <xdr:cNvPr id="2" name="テキスト ボックス 1"/>
        <xdr:cNvSpPr txBox="1"/>
      </xdr:nvSpPr>
      <xdr:spPr>
        <a:xfrm>
          <a:off x="3767603" y="4891589"/>
          <a:ext cx="2793308" cy="75918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nchorCtr="0">
          <a:noAutofit/>
        </a:bodyPr>
        <a:lstStyle/>
        <a:p>
          <a:pPr algn="ctr"/>
          <a:r>
            <a:rPr kumimoji="1" lang="ja-JP" altLang="en-US" sz="4000"/>
            <a:t>記載例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614023</xdr:colOff>
      <xdr:row>12</xdr:row>
      <xdr:rowOff>22874</xdr:rowOff>
    </xdr:from>
    <xdr:ext cx="5840030" cy="997661"/>
    <xdr:sp macro="" textlink="">
      <xdr:nvSpPr>
        <xdr:cNvPr id="3" name="テキスト ボックス 2"/>
        <xdr:cNvSpPr txBox="1"/>
      </xdr:nvSpPr>
      <xdr:spPr>
        <a:xfrm>
          <a:off x="5635059" y="3424660"/>
          <a:ext cx="5840030" cy="9976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記入方法は、「</a:t>
          </a:r>
          <a:r>
            <a:rPr lang="ja-JP" altLang="ja-JP" sz="1100">
              <a:solidFill>
                <a:srgbClr val="FF0000"/>
              </a:solidFill>
              <a:latin typeface="ＭＳ Ｐゴシック" pitchFamily="50" charset="-128"/>
              <a:ea typeface="ＭＳ Ｐゴシック" pitchFamily="50" charset="-128"/>
              <a:cs typeface="+mn-cs"/>
            </a:rPr>
            <a:t>様式</a:t>
          </a:r>
          <a:r>
            <a:rPr lang="ja-JP" altLang="en-US" sz="1100">
              <a:solidFill>
                <a:srgbClr val="FF0000"/>
              </a:solidFill>
              <a:latin typeface="ＭＳ Ｐゴシック" pitchFamily="50" charset="-128"/>
              <a:ea typeface="ＭＳ Ｐゴシック" pitchFamily="50" charset="-128"/>
              <a:cs typeface="+mn-cs"/>
            </a:rPr>
            <a:t>第</a:t>
          </a:r>
          <a:r>
            <a:rPr lang="en-US" altLang="ja-JP" sz="1100">
              <a:solidFill>
                <a:srgbClr val="FF0000"/>
              </a:solidFill>
              <a:latin typeface="ＭＳ Ｐゴシック" pitchFamily="50" charset="-128"/>
              <a:ea typeface="ＭＳ Ｐゴシック" pitchFamily="50" charset="-128"/>
              <a:cs typeface="+mn-cs"/>
            </a:rPr>
            <a:t>10</a:t>
          </a:r>
          <a:r>
            <a:rPr lang="ja-JP" altLang="en-US" sz="1100">
              <a:solidFill>
                <a:srgbClr val="FF0000"/>
              </a:solidFill>
              <a:latin typeface="ＭＳ Ｐゴシック" pitchFamily="50" charset="-128"/>
              <a:ea typeface="ＭＳ Ｐゴシック" pitchFamily="50" charset="-128"/>
              <a:cs typeface="+mn-cs"/>
            </a:rPr>
            <a:t>号</a:t>
          </a:r>
          <a:r>
            <a:rPr lang="en-US" altLang="ja-JP" sz="1100">
              <a:solidFill>
                <a:srgbClr val="FF0000"/>
              </a:solidFill>
              <a:latin typeface="ＭＳ Ｐゴシック" pitchFamily="50" charset="-128"/>
              <a:ea typeface="ＭＳ Ｐゴシック" pitchFamily="50" charset="-128"/>
              <a:cs typeface="+mn-cs"/>
            </a:rPr>
            <a:t>-7</a:t>
          </a:r>
          <a:r>
            <a:rPr lang="ja-JP" altLang="en-US" sz="1100">
              <a:solidFill>
                <a:srgbClr val="FF0000"/>
              </a:solidFill>
              <a:latin typeface="ＭＳ Ｐゴシック" pitchFamily="50" charset="-128"/>
              <a:ea typeface="ＭＳ Ｐゴシック" pitchFamily="50" charset="-128"/>
              <a:cs typeface="+mn-cs"/>
            </a:rPr>
            <a:t>記載例シート」を参照すること。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latin typeface="ＭＳ Ｐゴシック" pitchFamily="50" charset="-128"/>
              <a:ea typeface="ＭＳ Ｐゴシック" pitchFamily="50" charset="-128"/>
            </a:rPr>
            <a:t>法定点検・定期点検等費用の欄は、「法定点検」、「定期点検」の区別がつくよう記載すること。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72118</xdr:colOff>
      <xdr:row>22</xdr:row>
      <xdr:rowOff>22634</xdr:rowOff>
    </xdr:from>
    <xdr:ext cx="6945208" cy="2194309"/>
    <xdr:sp macro="" textlink="">
      <xdr:nvSpPr>
        <xdr:cNvPr id="2" name="テキスト ボックス 1"/>
        <xdr:cNvSpPr txBox="1"/>
      </xdr:nvSpPr>
      <xdr:spPr>
        <a:xfrm>
          <a:off x="6587218" y="4880384"/>
          <a:ext cx="6945208" cy="21943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施設の運転に係わるもの以外で、</a:t>
          </a:r>
          <a:r>
            <a:rPr lang="ja-JP" altLang="ja-JP" sz="1100">
              <a:solidFill>
                <a:srgbClr val="FF0000"/>
              </a:solidFill>
              <a:latin typeface="ＭＳ Ｐゴシック" pitchFamily="50" charset="-128"/>
              <a:ea typeface="ＭＳ Ｐゴシック" pitchFamily="50" charset="-128"/>
              <a:cs typeface="+mn-cs"/>
            </a:rPr>
            <a:t>ごみ処理量の変動に</a:t>
          </a:r>
          <a:r>
            <a:rPr lang="ja-JP" altLang="en-US" sz="1100">
              <a:solidFill>
                <a:srgbClr val="FF0000"/>
              </a:solidFill>
              <a:latin typeface="ＭＳ Ｐゴシック" pitchFamily="50" charset="-128"/>
              <a:ea typeface="ＭＳ Ｐゴシック" pitchFamily="50" charset="-128"/>
              <a:cs typeface="+mn-cs"/>
            </a:rPr>
            <a:t>かかわらず変動しない</a:t>
          </a:r>
          <a:r>
            <a:rPr lang="ja-JP" altLang="ja-JP" sz="1100">
              <a:solidFill>
                <a:srgbClr val="FF0000"/>
              </a:solidFill>
              <a:latin typeface="ＭＳ Ｐゴシック" pitchFamily="50" charset="-128"/>
              <a:ea typeface="ＭＳ Ｐゴシック" pitchFamily="50" charset="-128"/>
              <a:cs typeface="+mn-cs"/>
            </a:rPr>
            <a:t>「固定的な費用」</a:t>
          </a:r>
          <a:r>
            <a:rPr lang="ja-JP" altLang="en-US" sz="1100">
              <a:solidFill>
                <a:srgbClr val="FF0000"/>
              </a:solidFill>
              <a:latin typeface="ＭＳ Ｐゴシック" pitchFamily="50" charset="-128"/>
              <a:ea typeface="ＭＳ Ｐゴシック" pitchFamily="50" charset="-128"/>
              <a:cs typeface="+mn-cs"/>
            </a:rPr>
            <a:t>を計上すること。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下記の代表的な項目例にかかわらず該当するものを具体的に分けて計上すること。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latin typeface="+mn-lt"/>
              <a:ea typeface="+mn-ea"/>
              <a:cs typeface="+mn-cs"/>
            </a:rPr>
            <a:t>ただし、該当する項目が無い場合は空欄のままで構わない。</a:t>
          </a:r>
          <a:endParaRPr lang="en-US" altLang="ja-JP" sz="1100">
            <a:solidFill>
              <a:srgbClr val="FF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各種環境測定費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各種保険料</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各種保証料</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各種車両費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その他関連する各種経費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215674</xdr:colOff>
      <xdr:row>22</xdr:row>
      <xdr:rowOff>151448</xdr:rowOff>
    </xdr:from>
    <xdr:ext cx="6506525" cy="1277302"/>
    <xdr:sp macro="" textlink="">
      <xdr:nvSpPr>
        <xdr:cNvPr id="2" name="テキスト ボックス 1"/>
        <xdr:cNvSpPr txBox="1"/>
      </xdr:nvSpPr>
      <xdr:spPr>
        <a:xfrm>
          <a:off x="6621237" y="4628198"/>
          <a:ext cx="6506525" cy="12773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latin typeface="ＭＳ Ｐゴシック" pitchFamily="50" charset="-128"/>
              <a:ea typeface="ＭＳ Ｐゴシック" pitchFamily="50" charset="-128"/>
              <a:cs typeface="+mn-cs"/>
            </a:rPr>
            <a:t>施設の運転に係わるもの以外で、ごみ処理量の変動に応じて変動する「変動的な費用」</a:t>
          </a:r>
          <a:r>
            <a:rPr lang="ja-JP" altLang="en-US" sz="1100">
              <a:solidFill>
                <a:srgbClr val="FF0000"/>
              </a:solidFill>
              <a:latin typeface="ＭＳ Ｐゴシック" pitchFamily="50" charset="-128"/>
              <a:ea typeface="ＭＳ Ｐゴシック" pitchFamily="50" charset="-128"/>
              <a:cs typeface="+mn-cs"/>
            </a:rPr>
            <a:t>を計上すること。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ただし、該当する項目が無い場合は空欄のままで構わない。</a:t>
          </a:r>
          <a:endParaRPr lang="en-US" altLang="ja-JP" sz="1100">
            <a:solidFill>
              <a:srgbClr val="FF0000"/>
            </a:solidFill>
            <a:latin typeface="ＭＳ Ｐゴシック" pitchFamily="50" charset="-128"/>
            <a:ea typeface="ＭＳ Ｐゴシック" pitchFamily="50" charset="-128"/>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326231</xdr:colOff>
      <xdr:row>24</xdr:row>
      <xdr:rowOff>196560</xdr:rowOff>
    </xdr:from>
    <xdr:ext cx="5115183" cy="1009251"/>
    <xdr:sp macro="" textlink="">
      <xdr:nvSpPr>
        <xdr:cNvPr id="2" name="テキスト ボックス 1"/>
        <xdr:cNvSpPr txBox="1"/>
      </xdr:nvSpPr>
      <xdr:spPr>
        <a:xfrm>
          <a:off x="6718564" y="5287143"/>
          <a:ext cx="5115183" cy="10092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latin typeface="ＭＳ Ｐゴシック" pitchFamily="50" charset="-128"/>
              <a:ea typeface="ＭＳ Ｐゴシック" pitchFamily="50" charset="-128"/>
              <a:cs typeface="+mn-cs"/>
            </a:rPr>
            <a:t>施設の</a:t>
          </a:r>
          <a:r>
            <a:rPr lang="ja-JP" altLang="en-US" sz="1100">
              <a:solidFill>
                <a:srgbClr val="FF0000"/>
              </a:solidFill>
              <a:latin typeface="ＭＳ Ｐゴシック" pitchFamily="50" charset="-128"/>
              <a:ea typeface="ＭＳ Ｐゴシック" pitchFamily="50" charset="-128"/>
              <a:cs typeface="+mn-cs"/>
            </a:rPr>
            <a:t>運営に関して</a:t>
          </a:r>
          <a:r>
            <a:rPr lang="ja-JP" altLang="ja-JP" sz="1100">
              <a:solidFill>
                <a:srgbClr val="FF0000"/>
              </a:solidFill>
              <a:latin typeface="ＭＳ Ｐゴシック" pitchFamily="50" charset="-128"/>
              <a:ea typeface="ＭＳ Ｐゴシック" pitchFamily="50" charset="-128"/>
              <a:cs typeface="+mn-cs"/>
            </a:rPr>
            <a:t>、</a:t>
          </a:r>
          <a:r>
            <a:rPr lang="ja-JP" altLang="en-US" sz="1100">
              <a:solidFill>
                <a:srgbClr val="FF0000"/>
              </a:solidFill>
              <a:latin typeface="ＭＳ Ｐゴシック" pitchFamily="50" charset="-128"/>
              <a:ea typeface="ＭＳ Ｐゴシック" pitchFamily="50" charset="-128"/>
              <a:cs typeface="+mn-cs"/>
            </a:rPr>
            <a:t>何かしらの収入が得られる場合の項目を計上すること。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下記の代表的な項目例にかかわらず該当するものを</a:t>
          </a:r>
          <a:r>
            <a:rPr lang="ja-JP" altLang="ja-JP" sz="1100">
              <a:solidFill>
                <a:srgbClr val="FF0000"/>
              </a:solidFill>
              <a:latin typeface="ＭＳ Ｐゴシック" pitchFamily="50" charset="-128"/>
              <a:ea typeface="ＭＳ Ｐゴシック" pitchFamily="50" charset="-128"/>
              <a:cs typeface="+mn-cs"/>
            </a:rPr>
            <a:t>具体的に分けて</a:t>
          </a:r>
          <a:r>
            <a:rPr lang="ja-JP" altLang="en-US" sz="1100">
              <a:solidFill>
                <a:srgbClr val="FF0000"/>
              </a:solidFill>
              <a:latin typeface="ＭＳ Ｐゴシック" pitchFamily="50" charset="-128"/>
              <a:ea typeface="ＭＳ Ｐゴシック" pitchFamily="50" charset="-128"/>
              <a:cs typeface="+mn-cs"/>
            </a:rPr>
            <a:t>計上すること。</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latin typeface="+mn-lt"/>
              <a:ea typeface="+mn-ea"/>
              <a:cs typeface="+mn-cs"/>
            </a:rPr>
            <a:t>ただし、該当する項目が無い場合は空欄のままで構わない。</a:t>
          </a:r>
          <a:endParaRPr lang="en-US" altLang="ja-JP" sz="1100">
            <a:solidFill>
              <a:srgbClr val="FF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有価物売却益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D29"/>
  <sheetViews>
    <sheetView view="pageBreakPreview" zoomScale="80" zoomScaleNormal="100" zoomScaleSheetLayoutView="80" workbookViewId="0">
      <selection activeCell="C8" sqref="C8"/>
    </sheetView>
  </sheetViews>
  <sheetFormatPr defaultRowHeight="24" customHeight="1"/>
  <cols>
    <col min="1" max="1" width="6.375" style="17" customWidth="1"/>
    <col min="2" max="2" width="14.375" style="17" customWidth="1"/>
    <col min="3" max="3" width="66.5" style="17" customWidth="1"/>
    <col min="4" max="4" width="6.375" style="17" customWidth="1"/>
    <col min="5" max="16384" width="9" style="17"/>
  </cols>
  <sheetData>
    <row r="10" spans="1:4" ht="24" customHeight="1">
      <c r="A10" s="489" t="s">
        <v>282</v>
      </c>
      <c r="B10" s="489"/>
      <c r="C10" s="489"/>
      <c r="D10" s="489"/>
    </row>
    <row r="11" spans="1:4" ht="24" customHeight="1">
      <c r="A11" s="489" t="s">
        <v>127</v>
      </c>
      <c r="B11" s="489"/>
      <c r="C11" s="489"/>
      <c r="D11" s="489"/>
    </row>
    <row r="12" spans="1:4" ht="24" customHeight="1">
      <c r="A12" s="489" t="s">
        <v>338</v>
      </c>
      <c r="B12" s="489"/>
      <c r="C12" s="489"/>
      <c r="D12" s="489"/>
    </row>
    <row r="13" spans="1:4" ht="24" customHeight="1">
      <c r="A13" s="288"/>
      <c r="B13" s="288"/>
      <c r="C13" s="288"/>
      <c r="D13" s="288"/>
    </row>
    <row r="29" spans="2:3" ht="43.5" customHeight="1">
      <c r="B29" s="427" t="s">
        <v>14</v>
      </c>
      <c r="C29" s="428"/>
    </row>
  </sheetData>
  <mergeCells count="3">
    <mergeCell ref="A12:D12"/>
    <mergeCell ref="A11:D11"/>
    <mergeCell ref="A10:D10"/>
  </mergeCells>
  <phoneticPr fontId="2"/>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9"/>
  <sheetViews>
    <sheetView view="pageBreakPreview" zoomScale="90" zoomScaleNormal="100" zoomScaleSheetLayoutView="90" workbookViewId="0">
      <pane xSplit="4" ySplit="4" topLeftCell="E5" activePane="bottomRight" state="frozen"/>
      <selection activeCell="J17" sqref="J17"/>
      <selection pane="topRight" activeCell="J17" sqref="J17"/>
      <selection pane="bottomLeft" activeCell="J17" sqref="J17"/>
      <selection pane="bottomRight" activeCell="J17" sqref="J17"/>
    </sheetView>
  </sheetViews>
  <sheetFormatPr defaultRowHeight="30" customHeight="1"/>
  <cols>
    <col min="1" max="1" width="3.125" style="24" customWidth="1"/>
    <col min="2" max="2" width="9.375" style="24" customWidth="1"/>
    <col min="3" max="3" width="16" style="24" customWidth="1"/>
    <col min="4" max="4" width="8.375" style="24" customWidth="1"/>
    <col min="5" max="19" width="8.125" style="22" customWidth="1"/>
    <col min="20" max="20" width="10.625" style="22" customWidth="1"/>
    <col min="21" max="21" width="10" style="22" bestFit="1" customWidth="1"/>
    <col min="22" max="16384" width="9" style="22"/>
  </cols>
  <sheetData>
    <row r="1" spans="1:20" s="27" customFormat="1" ht="21" customHeight="1">
      <c r="A1" s="621" t="s">
        <v>313</v>
      </c>
      <c r="B1" s="621"/>
      <c r="C1" s="652"/>
      <c r="D1" s="652"/>
      <c r="E1" s="652"/>
      <c r="F1" s="652"/>
      <c r="G1" s="652"/>
      <c r="H1" s="652"/>
      <c r="I1" s="652"/>
      <c r="J1" s="652"/>
      <c r="K1" s="652"/>
      <c r="L1" s="652"/>
      <c r="M1" s="652"/>
      <c r="N1" s="652"/>
      <c r="O1" s="652"/>
      <c r="P1" s="652"/>
      <c r="Q1" s="652"/>
      <c r="R1" s="652"/>
      <c r="S1" s="652"/>
      <c r="T1" s="652"/>
    </row>
    <row r="2" spans="1:20" s="27" customFormat="1" ht="17.25" customHeight="1" thickBot="1">
      <c r="A2" s="28"/>
      <c r="B2" s="28"/>
      <c r="C2" s="29"/>
      <c r="D2" s="30"/>
      <c r="T2" s="291"/>
    </row>
    <row r="3" spans="1:20" ht="16.5" customHeight="1">
      <c r="A3" s="676" t="s">
        <v>113</v>
      </c>
      <c r="B3" s="677"/>
      <c r="C3" s="678"/>
      <c r="D3" s="686" t="s">
        <v>43</v>
      </c>
      <c r="E3" s="625" t="s">
        <v>292</v>
      </c>
      <c r="F3" s="688"/>
      <c r="G3" s="688"/>
      <c r="H3" s="688"/>
      <c r="I3" s="688"/>
      <c r="J3" s="688"/>
      <c r="K3" s="688"/>
      <c r="L3" s="688"/>
      <c r="M3" s="688"/>
      <c r="N3" s="688"/>
      <c r="O3" s="688"/>
      <c r="P3" s="688"/>
      <c r="Q3" s="688"/>
      <c r="R3" s="688"/>
      <c r="S3" s="689"/>
      <c r="T3" s="622" t="s">
        <v>84</v>
      </c>
    </row>
    <row r="4" spans="1:20" s="24" customFormat="1" ht="16.5" customHeight="1" thickBot="1">
      <c r="A4" s="413" t="s">
        <v>115</v>
      </c>
      <c r="B4" s="414" t="s">
        <v>112</v>
      </c>
      <c r="C4" s="415" t="s">
        <v>13</v>
      </c>
      <c r="D4" s="687"/>
      <c r="E4" s="436">
        <v>29</v>
      </c>
      <c r="F4" s="417">
        <f t="shared" ref="F4:S4" si="0">E4+1</f>
        <v>30</v>
      </c>
      <c r="G4" s="417">
        <f t="shared" si="0"/>
        <v>31</v>
      </c>
      <c r="H4" s="417">
        <f t="shared" si="0"/>
        <v>32</v>
      </c>
      <c r="I4" s="417">
        <f t="shared" si="0"/>
        <v>33</v>
      </c>
      <c r="J4" s="417">
        <f t="shared" si="0"/>
        <v>34</v>
      </c>
      <c r="K4" s="417">
        <f t="shared" si="0"/>
        <v>35</v>
      </c>
      <c r="L4" s="417">
        <f t="shared" si="0"/>
        <v>36</v>
      </c>
      <c r="M4" s="417">
        <f t="shared" si="0"/>
        <v>37</v>
      </c>
      <c r="N4" s="417">
        <f t="shared" si="0"/>
        <v>38</v>
      </c>
      <c r="O4" s="417">
        <f t="shared" si="0"/>
        <v>39</v>
      </c>
      <c r="P4" s="417">
        <f t="shared" si="0"/>
        <v>40</v>
      </c>
      <c r="Q4" s="417">
        <f t="shared" si="0"/>
        <v>41</v>
      </c>
      <c r="R4" s="417">
        <f t="shared" si="0"/>
        <v>42</v>
      </c>
      <c r="S4" s="417">
        <f t="shared" si="0"/>
        <v>43</v>
      </c>
      <c r="T4" s="685"/>
    </row>
    <row r="5" spans="1:20" ht="24.95" customHeight="1">
      <c r="A5" s="694" t="s">
        <v>114</v>
      </c>
      <c r="B5" s="226"/>
      <c r="C5" s="74"/>
      <c r="D5" s="448"/>
      <c r="E5" s="437"/>
      <c r="F5" s="213"/>
      <c r="G5" s="213"/>
      <c r="H5" s="213"/>
      <c r="I5" s="213"/>
      <c r="J5" s="213"/>
      <c r="K5" s="213"/>
      <c r="L5" s="213"/>
      <c r="M5" s="213"/>
      <c r="N5" s="213"/>
      <c r="O5" s="213"/>
      <c r="P5" s="213"/>
      <c r="Q5" s="213"/>
      <c r="R5" s="213"/>
      <c r="S5" s="213"/>
      <c r="T5" s="214">
        <f t="shared" ref="T5:T36" si="1">SUM(E5:S5)</f>
        <v>0</v>
      </c>
    </row>
    <row r="6" spans="1:20" ht="24.95" customHeight="1">
      <c r="A6" s="694"/>
      <c r="B6" s="227"/>
      <c r="C6" s="228"/>
      <c r="D6" s="449"/>
      <c r="E6" s="438"/>
      <c r="F6" s="127"/>
      <c r="G6" s="127"/>
      <c r="H6" s="127"/>
      <c r="I6" s="127"/>
      <c r="J6" s="127"/>
      <c r="K6" s="127"/>
      <c r="L6" s="127"/>
      <c r="M6" s="127"/>
      <c r="N6" s="127"/>
      <c r="O6" s="127"/>
      <c r="P6" s="127"/>
      <c r="Q6" s="127"/>
      <c r="R6" s="127"/>
      <c r="S6" s="127"/>
      <c r="T6" s="126">
        <f t="shared" si="1"/>
        <v>0</v>
      </c>
    </row>
    <row r="7" spans="1:20" ht="24.95" customHeight="1">
      <c r="A7" s="694"/>
      <c r="B7" s="227"/>
      <c r="C7" s="228"/>
      <c r="D7" s="449"/>
      <c r="E7" s="438"/>
      <c r="F7" s="127"/>
      <c r="G7" s="127"/>
      <c r="H7" s="127"/>
      <c r="I7" s="127"/>
      <c r="J7" s="127"/>
      <c r="K7" s="127"/>
      <c r="L7" s="127"/>
      <c r="M7" s="127"/>
      <c r="N7" s="127"/>
      <c r="O7" s="127"/>
      <c r="P7" s="127"/>
      <c r="Q7" s="127"/>
      <c r="R7" s="127"/>
      <c r="S7" s="127"/>
      <c r="T7" s="126">
        <f t="shared" si="1"/>
        <v>0</v>
      </c>
    </row>
    <row r="8" spans="1:20" ht="24.95" customHeight="1">
      <c r="A8" s="694"/>
      <c r="B8" s="227"/>
      <c r="C8" s="228"/>
      <c r="D8" s="449"/>
      <c r="E8" s="438"/>
      <c r="F8" s="127"/>
      <c r="G8" s="127"/>
      <c r="H8" s="127"/>
      <c r="I8" s="127"/>
      <c r="J8" s="127"/>
      <c r="K8" s="127"/>
      <c r="L8" s="127"/>
      <c r="M8" s="127"/>
      <c r="N8" s="127"/>
      <c r="O8" s="127"/>
      <c r="P8" s="127"/>
      <c r="Q8" s="127"/>
      <c r="R8" s="127"/>
      <c r="S8" s="127"/>
      <c r="T8" s="126">
        <f t="shared" si="1"/>
        <v>0</v>
      </c>
    </row>
    <row r="9" spans="1:20" ht="24.95" customHeight="1">
      <c r="A9" s="694"/>
      <c r="B9" s="227"/>
      <c r="C9" s="228"/>
      <c r="D9" s="449"/>
      <c r="E9" s="438"/>
      <c r="F9" s="127"/>
      <c r="G9" s="127"/>
      <c r="H9" s="127"/>
      <c r="I9" s="127"/>
      <c r="J9" s="127"/>
      <c r="K9" s="127"/>
      <c r="L9" s="127"/>
      <c r="M9" s="127"/>
      <c r="N9" s="127"/>
      <c r="O9" s="127"/>
      <c r="P9" s="127"/>
      <c r="Q9" s="127"/>
      <c r="R9" s="127"/>
      <c r="S9" s="127"/>
      <c r="T9" s="126">
        <f t="shared" si="1"/>
        <v>0</v>
      </c>
    </row>
    <row r="10" spans="1:20" ht="24.95" customHeight="1">
      <c r="A10" s="694"/>
      <c r="B10" s="227"/>
      <c r="C10" s="228"/>
      <c r="D10" s="449"/>
      <c r="E10" s="438"/>
      <c r="F10" s="127"/>
      <c r="G10" s="127"/>
      <c r="H10" s="127"/>
      <c r="I10" s="127"/>
      <c r="J10" s="127"/>
      <c r="K10" s="127"/>
      <c r="L10" s="127"/>
      <c r="M10" s="127"/>
      <c r="N10" s="127"/>
      <c r="O10" s="127"/>
      <c r="P10" s="127"/>
      <c r="Q10" s="127"/>
      <c r="R10" s="127"/>
      <c r="S10" s="127"/>
      <c r="T10" s="126">
        <f t="shared" si="1"/>
        <v>0</v>
      </c>
    </row>
    <row r="11" spans="1:20" ht="24.95" customHeight="1">
      <c r="A11" s="694"/>
      <c r="B11" s="227"/>
      <c r="C11" s="228"/>
      <c r="D11" s="449"/>
      <c r="E11" s="438"/>
      <c r="F11" s="127"/>
      <c r="G11" s="127"/>
      <c r="H11" s="127"/>
      <c r="I11" s="127"/>
      <c r="J11" s="127"/>
      <c r="K11" s="127"/>
      <c r="L11" s="127"/>
      <c r="M11" s="127"/>
      <c r="N11" s="127"/>
      <c r="O11" s="127"/>
      <c r="P11" s="127"/>
      <c r="Q11" s="127"/>
      <c r="R11" s="127"/>
      <c r="S11" s="127"/>
      <c r="T11" s="126">
        <f t="shared" si="1"/>
        <v>0</v>
      </c>
    </row>
    <row r="12" spans="1:20" ht="24.95" customHeight="1">
      <c r="A12" s="694"/>
      <c r="B12" s="227"/>
      <c r="C12" s="228"/>
      <c r="D12" s="449"/>
      <c r="E12" s="438"/>
      <c r="F12" s="127"/>
      <c r="G12" s="127"/>
      <c r="H12" s="127"/>
      <c r="I12" s="127"/>
      <c r="J12" s="127"/>
      <c r="K12" s="127"/>
      <c r="L12" s="127"/>
      <c r="M12" s="127"/>
      <c r="N12" s="127"/>
      <c r="O12" s="127"/>
      <c r="P12" s="127"/>
      <c r="Q12" s="127"/>
      <c r="R12" s="127"/>
      <c r="S12" s="127"/>
      <c r="T12" s="126">
        <f t="shared" si="1"/>
        <v>0</v>
      </c>
    </row>
    <row r="13" spans="1:20" ht="24.95" customHeight="1">
      <c r="A13" s="694"/>
      <c r="B13" s="227"/>
      <c r="C13" s="228"/>
      <c r="D13" s="449"/>
      <c r="E13" s="438"/>
      <c r="F13" s="127"/>
      <c r="G13" s="127"/>
      <c r="H13" s="127"/>
      <c r="I13" s="127"/>
      <c r="J13" s="127"/>
      <c r="K13" s="127"/>
      <c r="L13" s="127"/>
      <c r="M13" s="127"/>
      <c r="N13" s="127"/>
      <c r="O13" s="127"/>
      <c r="P13" s="127"/>
      <c r="Q13" s="127"/>
      <c r="R13" s="127"/>
      <c r="S13" s="127"/>
      <c r="T13" s="126">
        <f t="shared" si="1"/>
        <v>0</v>
      </c>
    </row>
    <row r="14" spans="1:20" ht="24.95" customHeight="1">
      <c r="A14" s="694"/>
      <c r="B14" s="227"/>
      <c r="C14" s="228"/>
      <c r="D14" s="449"/>
      <c r="E14" s="438"/>
      <c r="F14" s="127"/>
      <c r="G14" s="127"/>
      <c r="H14" s="127"/>
      <c r="I14" s="127"/>
      <c r="J14" s="127"/>
      <c r="K14" s="127"/>
      <c r="L14" s="127"/>
      <c r="M14" s="127"/>
      <c r="N14" s="127"/>
      <c r="O14" s="127"/>
      <c r="P14" s="127"/>
      <c r="Q14" s="127"/>
      <c r="R14" s="127"/>
      <c r="S14" s="127"/>
      <c r="T14" s="126">
        <f t="shared" si="1"/>
        <v>0</v>
      </c>
    </row>
    <row r="15" spans="1:20" ht="24.95" customHeight="1">
      <c r="A15" s="694"/>
      <c r="B15" s="227"/>
      <c r="C15" s="228"/>
      <c r="D15" s="449"/>
      <c r="E15" s="438"/>
      <c r="F15" s="127"/>
      <c r="G15" s="127"/>
      <c r="H15" s="127"/>
      <c r="I15" s="127"/>
      <c r="J15" s="127"/>
      <c r="K15" s="127"/>
      <c r="L15" s="127"/>
      <c r="M15" s="127"/>
      <c r="N15" s="127"/>
      <c r="O15" s="127"/>
      <c r="P15" s="127"/>
      <c r="Q15" s="127"/>
      <c r="R15" s="127"/>
      <c r="S15" s="127"/>
      <c r="T15" s="126">
        <f t="shared" si="1"/>
        <v>0</v>
      </c>
    </row>
    <row r="16" spans="1:20" ht="24.95" customHeight="1">
      <c r="A16" s="694"/>
      <c r="B16" s="227"/>
      <c r="C16" s="228"/>
      <c r="D16" s="449"/>
      <c r="E16" s="438"/>
      <c r="F16" s="127"/>
      <c r="G16" s="127"/>
      <c r="H16" s="127"/>
      <c r="I16" s="127"/>
      <c r="J16" s="127"/>
      <c r="K16" s="127"/>
      <c r="L16" s="127"/>
      <c r="M16" s="127"/>
      <c r="N16" s="127"/>
      <c r="O16" s="127"/>
      <c r="P16" s="127"/>
      <c r="Q16" s="127"/>
      <c r="R16" s="127"/>
      <c r="S16" s="127"/>
      <c r="T16" s="126">
        <f t="shared" si="1"/>
        <v>0</v>
      </c>
    </row>
    <row r="17" spans="1:21" ht="24.95" customHeight="1">
      <c r="A17" s="694"/>
      <c r="B17" s="227"/>
      <c r="C17" s="228"/>
      <c r="D17" s="449"/>
      <c r="E17" s="438"/>
      <c r="F17" s="127"/>
      <c r="G17" s="127"/>
      <c r="H17" s="127"/>
      <c r="I17" s="127"/>
      <c r="J17" s="127"/>
      <c r="K17" s="127"/>
      <c r="L17" s="127"/>
      <c r="M17" s="127"/>
      <c r="N17" s="127"/>
      <c r="O17" s="127"/>
      <c r="P17" s="127"/>
      <c r="Q17" s="127"/>
      <c r="R17" s="127"/>
      <c r="S17" s="127"/>
      <c r="T17" s="126">
        <f t="shared" si="1"/>
        <v>0</v>
      </c>
    </row>
    <row r="18" spans="1:21" ht="24.95" customHeight="1">
      <c r="A18" s="694"/>
      <c r="B18" s="227"/>
      <c r="C18" s="228"/>
      <c r="D18" s="449"/>
      <c r="E18" s="438"/>
      <c r="F18" s="127"/>
      <c r="G18" s="127"/>
      <c r="H18" s="127"/>
      <c r="I18" s="127"/>
      <c r="J18" s="127"/>
      <c r="K18" s="127"/>
      <c r="L18" s="127"/>
      <c r="M18" s="127"/>
      <c r="N18" s="127"/>
      <c r="O18" s="127"/>
      <c r="P18" s="127"/>
      <c r="Q18" s="127"/>
      <c r="R18" s="127"/>
      <c r="S18" s="127"/>
      <c r="T18" s="126">
        <f t="shared" si="1"/>
        <v>0</v>
      </c>
    </row>
    <row r="19" spans="1:21" ht="24.95" customHeight="1">
      <c r="A19" s="694"/>
      <c r="B19" s="227"/>
      <c r="C19" s="228"/>
      <c r="D19" s="449"/>
      <c r="E19" s="438"/>
      <c r="F19" s="127"/>
      <c r="G19" s="127"/>
      <c r="H19" s="127"/>
      <c r="I19" s="127"/>
      <c r="J19" s="127"/>
      <c r="K19" s="127"/>
      <c r="L19" s="127"/>
      <c r="M19" s="127"/>
      <c r="N19" s="127"/>
      <c r="O19" s="127"/>
      <c r="P19" s="127"/>
      <c r="Q19" s="127"/>
      <c r="R19" s="127"/>
      <c r="S19" s="127"/>
      <c r="T19" s="126">
        <f t="shared" si="1"/>
        <v>0</v>
      </c>
    </row>
    <row r="20" spans="1:21" ht="24.95" customHeight="1">
      <c r="A20" s="694"/>
      <c r="B20" s="227"/>
      <c r="C20" s="228"/>
      <c r="D20" s="449"/>
      <c r="E20" s="438"/>
      <c r="F20" s="127"/>
      <c r="G20" s="127"/>
      <c r="H20" s="127"/>
      <c r="I20" s="127"/>
      <c r="J20" s="127"/>
      <c r="K20" s="127"/>
      <c r="L20" s="127"/>
      <c r="M20" s="127"/>
      <c r="N20" s="127"/>
      <c r="O20" s="127"/>
      <c r="P20" s="127"/>
      <c r="Q20" s="127"/>
      <c r="R20" s="127"/>
      <c r="S20" s="127"/>
      <c r="T20" s="126">
        <f t="shared" si="1"/>
        <v>0</v>
      </c>
    </row>
    <row r="21" spans="1:21" ht="24.95" customHeight="1">
      <c r="A21" s="694"/>
      <c r="B21" s="227"/>
      <c r="C21" s="228"/>
      <c r="D21" s="449"/>
      <c r="E21" s="438"/>
      <c r="F21" s="127"/>
      <c r="G21" s="127"/>
      <c r="H21" s="127"/>
      <c r="I21" s="127"/>
      <c r="J21" s="127"/>
      <c r="K21" s="127"/>
      <c r="L21" s="127"/>
      <c r="M21" s="127"/>
      <c r="N21" s="127"/>
      <c r="O21" s="127"/>
      <c r="P21" s="127"/>
      <c r="Q21" s="127"/>
      <c r="R21" s="127"/>
      <c r="S21" s="127"/>
      <c r="T21" s="126">
        <f t="shared" si="1"/>
        <v>0</v>
      </c>
    </row>
    <row r="22" spans="1:21" ht="24.95" customHeight="1">
      <c r="A22" s="694"/>
      <c r="B22" s="227"/>
      <c r="C22" s="228"/>
      <c r="D22" s="449"/>
      <c r="E22" s="438"/>
      <c r="F22" s="127"/>
      <c r="G22" s="127"/>
      <c r="H22" s="127"/>
      <c r="I22" s="127"/>
      <c r="J22" s="127"/>
      <c r="K22" s="127"/>
      <c r="L22" s="127"/>
      <c r="M22" s="127"/>
      <c r="N22" s="127"/>
      <c r="O22" s="127"/>
      <c r="P22" s="127"/>
      <c r="Q22" s="127"/>
      <c r="R22" s="127"/>
      <c r="S22" s="127"/>
      <c r="T22" s="126">
        <f t="shared" si="1"/>
        <v>0</v>
      </c>
    </row>
    <row r="23" spans="1:21" ht="24.95" customHeight="1">
      <c r="A23" s="694"/>
      <c r="B23" s="227"/>
      <c r="C23" s="228"/>
      <c r="D23" s="449"/>
      <c r="E23" s="438"/>
      <c r="F23" s="127"/>
      <c r="G23" s="127"/>
      <c r="H23" s="127"/>
      <c r="I23" s="127"/>
      <c r="J23" s="127"/>
      <c r="K23" s="127"/>
      <c r="L23" s="127"/>
      <c r="M23" s="127"/>
      <c r="N23" s="127"/>
      <c r="O23" s="127"/>
      <c r="P23" s="127"/>
      <c r="Q23" s="127"/>
      <c r="R23" s="127"/>
      <c r="S23" s="127"/>
      <c r="T23" s="126">
        <f t="shared" si="1"/>
        <v>0</v>
      </c>
    </row>
    <row r="24" spans="1:21" ht="24.95" customHeight="1" thickBot="1">
      <c r="A24" s="694"/>
      <c r="B24" s="229"/>
      <c r="C24" s="230"/>
      <c r="D24" s="450"/>
      <c r="E24" s="439"/>
      <c r="F24" s="216"/>
      <c r="G24" s="216"/>
      <c r="H24" s="216"/>
      <c r="I24" s="216"/>
      <c r="J24" s="216"/>
      <c r="K24" s="216"/>
      <c r="L24" s="216"/>
      <c r="M24" s="216"/>
      <c r="N24" s="216"/>
      <c r="O24" s="216"/>
      <c r="P24" s="216"/>
      <c r="Q24" s="216"/>
      <c r="R24" s="216"/>
      <c r="S24" s="216"/>
      <c r="T24" s="129">
        <f t="shared" si="1"/>
        <v>0</v>
      </c>
    </row>
    <row r="25" spans="1:21" ht="24.95" customHeight="1" thickTop="1">
      <c r="A25" s="694"/>
      <c r="B25" s="702" t="s">
        <v>97</v>
      </c>
      <c r="C25" s="684"/>
      <c r="D25" s="95" t="s">
        <v>96</v>
      </c>
      <c r="E25" s="440">
        <f t="shared" ref="E25:S25" si="2">SUM(E5:E24)</f>
        <v>0</v>
      </c>
      <c r="F25" s="217">
        <f t="shared" si="2"/>
        <v>0</v>
      </c>
      <c r="G25" s="217">
        <f t="shared" si="2"/>
        <v>0</v>
      </c>
      <c r="H25" s="217">
        <f t="shared" si="2"/>
        <v>0</v>
      </c>
      <c r="I25" s="217">
        <f t="shared" si="2"/>
        <v>0</v>
      </c>
      <c r="J25" s="217">
        <f t="shared" si="2"/>
        <v>0</v>
      </c>
      <c r="K25" s="217">
        <f t="shared" si="2"/>
        <v>0</v>
      </c>
      <c r="L25" s="217">
        <f t="shared" si="2"/>
        <v>0</v>
      </c>
      <c r="M25" s="217">
        <f t="shared" si="2"/>
        <v>0</v>
      </c>
      <c r="N25" s="217">
        <f t="shared" si="2"/>
        <v>0</v>
      </c>
      <c r="O25" s="217">
        <f t="shared" si="2"/>
        <v>0</v>
      </c>
      <c r="P25" s="217">
        <f t="shared" si="2"/>
        <v>0</v>
      </c>
      <c r="Q25" s="217">
        <f t="shared" si="2"/>
        <v>0</v>
      </c>
      <c r="R25" s="217">
        <f t="shared" si="2"/>
        <v>0</v>
      </c>
      <c r="S25" s="217">
        <f t="shared" si="2"/>
        <v>0</v>
      </c>
      <c r="T25" s="135">
        <f t="shared" si="1"/>
        <v>0</v>
      </c>
    </row>
    <row r="26" spans="1:21" ht="24.95" customHeight="1" thickBot="1">
      <c r="A26" s="695"/>
      <c r="B26" s="703"/>
      <c r="C26" s="682"/>
      <c r="D26" s="96" t="s">
        <v>269</v>
      </c>
      <c r="E26" s="441"/>
      <c r="F26" s="141"/>
      <c r="G26" s="141"/>
      <c r="H26" s="141"/>
      <c r="I26" s="141"/>
      <c r="J26" s="141"/>
      <c r="K26" s="141"/>
      <c r="L26" s="141"/>
      <c r="M26" s="141"/>
      <c r="N26" s="141"/>
      <c r="O26" s="141"/>
      <c r="P26" s="141"/>
      <c r="Q26" s="141"/>
      <c r="R26" s="141"/>
      <c r="S26" s="141"/>
      <c r="T26" s="139">
        <f t="shared" si="1"/>
        <v>0</v>
      </c>
      <c r="U26" s="34"/>
    </row>
    <row r="27" spans="1:21" ht="24.95" customHeight="1">
      <c r="A27" s="696" t="s">
        <v>64</v>
      </c>
      <c r="B27" s="231"/>
      <c r="C27" s="232"/>
      <c r="D27" s="451"/>
      <c r="E27" s="442"/>
      <c r="F27" s="123"/>
      <c r="G27" s="123"/>
      <c r="H27" s="123"/>
      <c r="I27" s="123"/>
      <c r="J27" s="123"/>
      <c r="K27" s="123"/>
      <c r="L27" s="123"/>
      <c r="M27" s="123"/>
      <c r="N27" s="123"/>
      <c r="O27" s="123"/>
      <c r="P27" s="123"/>
      <c r="Q27" s="123"/>
      <c r="R27" s="123"/>
      <c r="S27" s="123"/>
      <c r="T27" s="124">
        <f t="shared" si="1"/>
        <v>0</v>
      </c>
    </row>
    <row r="28" spans="1:21" ht="24.95" customHeight="1">
      <c r="A28" s="697"/>
      <c r="B28" s="233"/>
      <c r="C28" s="74"/>
      <c r="D28" s="448"/>
      <c r="E28" s="438"/>
      <c r="F28" s="127"/>
      <c r="G28" s="127"/>
      <c r="H28" s="127"/>
      <c r="I28" s="127"/>
      <c r="J28" s="127"/>
      <c r="K28" s="127"/>
      <c r="L28" s="127"/>
      <c r="M28" s="127"/>
      <c r="N28" s="127"/>
      <c r="O28" s="127"/>
      <c r="P28" s="127"/>
      <c r="Q28" s="127"/>
      <c r="R28" s="127"/>
      <c r="S28" s="127"/>
      <c r="T28" s="126">
        <f t="shared" si="1"/>
        <v>0</v>
      </c>
    </row>
    <row r="29" spans="1:21" ht="24.95" customHeight="1">
      <c r="A29" s="697"/>
      <c r="B29" s="233"/>
      <c r="C29" s="74"/>
      <c r="D29" s="448"/>
      <c r="E29" s="438"/>
      <c r="F29" s="127"/>
      <c r="G29" s="127"/>
      <c r="H29" s="127"/>
      <c r="I29" s="127"/>
      <c r="J29" s="127"/>
      <c r="K29" s="127"/>
      <c r="L29" s="127"/>
      <c r="M29" s="127"/>
      <c r="N29" s="127"/>
      <c r="O29" s="127"/>
      <c r="P29" s="127"/>
      <c r="Q29" s="127"/>
      <c r="R29" s="127"/>
      <c r="S29" s="127"/>
      <c r="T29" s="126">
        <f t="shared" si="1"/>
        <v>0</v>
      </c>
    </row>
    <row r="30" spans="1:21" ht="24.95" customHeight="1">
      <c r="A30" s="697"/>
      <c r="B30" s="234"/>
      <c r="C30" s="235"/>
      <c r="D30" s="448"/>
      <c r="E30" s="438"/>
      <c r="F30" s="127"/>
      <c r="G30" s="127"/>
      <c r="H30" s="127"/>
      <c r="I30" s="127"/>
      <c r="J30" s="127"/>
      <c r="K30" s="127"/>
      <c r="L30" s="127"/>
      <c r="M30" s="127"/>
      <c r="N30" s="127"/>
      <c r="O30" s="127"/>
      <c r="P30" s="127"/>
      <c r="Q30" s="127"/>
      <c r="R30" s="127"/>
      <c r="S30" s="127"/>
      <c r="T30" s="126">
        <f t="shared" si="1"/>
        <v>0</v>
      </c>
    </row>
    <row r="31" spans="1:21" ht="24.95" customHeight="1">
      <c r="A31" s="697"/>
      <c r="B31" s="234"/>
      <c r="C31" s="235"/>
      <c r="D31" s="448"/>
      <c r="E31" s="438"/>
      <c r="F31" s="127"/>
      <c r="G31" s="127"/>
      <c r="H31" s="127"/>
      <c r="I31" s="127"/>
      <c r="J31" s="127"/>
      <c r="K31" s="127"/>
      <c r="L31" s="127"/>
      <c r="M31" s="127"/>
      <c r="N31" s="127"/>
      <c r="O31" s="127"/>
      <c r="P31" s="127"/>
      <c r="Q31" s="127"/>
      <c r="R31" s="127"/>
      <c r="S31" s="127"/>
      <c r="T31" s="126">
        <f t="shared" si="1"/>
        <v>0</v>
      </c>
    </row>
    <row r="32" spans="1:21" ht="24.95" customHeight="1">
      <c r="A32" s="697"/>
      <c r="B32" s="234"/>
      <c r="C32" s="235"/>
      <c r="D32" s="448"/>
      <c r="E32" s="438"/>
      <c r="F32" s="127"/>
      <c r="G32" s="127"/>
      <c r="H32" s="127"/>
      <c r="I32" s="127"/>
      <c r="J32" s="127"/>
      <c r="K32" s="127"/>
      <c r="L32" s="127"/>
      <c r="M32" s="127"/>
      <c r="N32" s="127"/>
      <c r="O32" s="127"/>
      <c r="P32" s="127"/>
      <c r="Q32" s="127"/>
      <c r="R32" s="127"/>
      <c r="S32" s="127"/>
      <c r="T32" s="126">
        <f t="shared" si="1"/>
        <v>0</v>
      </c>
    </row>
    <row r="33" spans="1:21" ht="24.95" customHeight="1">
      <c r="A33" s="697"/>
      <c r="B33" s="233"/>
      <c r="C33" s="74"/>
      <c r="D33" s="448"/>
      <c r="E33" s="438"/>
      <c r="F33" s="127"/>
      <c r="G33" s="127"/>
      <c r="H33" s="127"/>
      <c r="I33" s="127"/>
      <c r="J33" s="127"/>
      <c r="K33" s="127"/>
      <c r="L33" s="127"/>
      <c r="M33" s="127"/>
      <c r="N33" s="127"/>
      <c r="O33" s="127"/>
      <c r="P33" s="127"/>
      <c r="Q33" s="127"/>
      <c r="R33" s="127"/>
      <c r="S33" s="127"/>
      <c r="T33" s="126">
        <f t="shared" si="1"/>
        <v>0</v>
      </c>
    </row>
    <row r="34" spans="1:21" ht="24.95" customHeight="1">
      <c r="A34" s="697"/>
      <c r="B34" s="233"/>
      <c r="C34" s="74"/>
      <c r="D34" s="448"/>
      <c r="E34" s="438"/>
      <c r="F34" s="127"/>
      <c r="G34" s="127"/>
      <c r="H34" s="127"/>
      <c r="I34" s="127"/>
      <c r="J34" s="127"/>
      <c r="K34" s="127"/>
      <c r="L34" s="127"/>
      <c r="M34" s="127"/>
      <c r="N34" s="127"/>
      <c r="O34" s="127"/>
      <c r="P34" s="127"/>
      <c r="Q34" s="127"/>
      <c r="R34" s="127"/>
      <c r="S34" s="127"/>
      <c r="T34" s="126">
        <f t="shared" si="1"/>
        <v>0</v>
      </c>
    </row>
    <row r="35" spans="1:21" ht="24.95" customHeight="1">
      <c r="A35" s="697"/>
      <c r="B35" s="233"/>
      <c r="C35" s="74"/>
      <c r="D35" s="448"/>
      <c r="E35" s="438"/>
      <c r="F35" s="127"/>
      <c r="G35" s="127"/>
      <c r="H35" s="127"/>
      <c r="I35" s="127"/>
      <c r="J35" s="127"/>
      <c r="K35" s="127"/>
      <c r="L35" s="127"/>
      <c r="M35" s="127"/>
      <c r="N35" s="127"/>
      <c r="O35" s="127"/>
      <c r="P35" s="127"/>
      <c r="Q35" s="127"/>
      <c r="R35" s="127"/>
      <c r="S35" s="127"/>
      <c r="T35" s="126">
        <f t="shared" si="1"/>
        <v>0</v>
      </c>
    </row>
    <row r="36" spans="1:21" ht="24.95" customHeight="1">
      <c r="A36" s="697"/>
      <c r="B36" s="233"/>
      <c r="C36" s="74"/>
      <c r="D36" s="448"/>
      <c r="E36" s="438"/>
      <c r="F36" s="127"/>
      <c r="G36" s="127"/>
      <c r="H36" s="127"/>
      <c r="I36" s="127"/>
      <c r="J36" s="127"/>
      <c r="K36" s="127"/>
      <c r="L36" s="127"/>
      <c r="M36" s="127"/>
      <c r="N36" s="127"/>
      <c r="O36" s="127"/>
      <c r="P36" s="127"/>
      <c r="Q36" s="127"/>
      <c r="R36" s="127"/>
      <c r="S36" s="127"/>
      <c r="T36" s="126">
        <f t="shared" si="1"/>
        <v>0</v>
      </c>
    </row>
    <row r="37" spans="1:21" ht="24.95" customHeight="1">
      <c r="A37" s="697"/>
      <c r="B37" s="233"/>
      <c r="C37" s="74"/>
      <c r="D37" s="448"/>
      <c r="E37" s="438"/>
      <c r="F37" s="127"/>
      <c r="G37" s="127"/>
      <c r="H37" s="127"/>
      <c r="I37" s="127"/>
      <c r="J37" s="127"/>
      <c r="K37" s="127"/>
      <c r="L37" s="127"/>
      <c r="M37" s="127"/>
      <c r="N37" s="127"/>
      <c r="O37" s="127"/>
      <c r="P37" s="127"/>
      <c r="Q37" s="127"/>
      <c r="R37" s="127"/>
      <c r="S37" s="127"/>
      <c r="T37" s="126">
        <f t="shared" ref="T37:T68" si="3">SUM(E37:S37)</f>
        <v>0</v>
      </c>
    </row>
    <row r="38" spans="1:21" ht="24.95" customHeight="1">
      <c r="A38" s="697"/>
      <c r="B38" s="233"/>
      <c r="C38" s="74"/>
      <c r="D38" s="448"/>
      <c r="E38" s="438"/>
      <c r="F38" s="127"/>
      <c r="G38" s="127"/>
      <c r="H38" s="127"/>
      <c r="I38" s="127"/>
      <c r="J38" s="127"/>
      <c r="K38" s="127"/>
      <c r="L38" s="127"/>
      <c r="M38" s="127"/>
      <c r="N38" s="127"/>
      <c r="O38" s="127"/>
      <c r="P38" s="127"/>
      <c r="Q38" s="127"/>
      <c r="R38" s="127"/>
      <c r="S38" s="127"/>
      <c r="T38" s="126">
        <f t="shared" si="3"/>
        <v>0</v>
      </c>
    </row>
    <row r="39" spans="1:21" ht="24.95" customHeight="1">
      <c r="A39" s="697"/>
      <c r="B39" s="233"/>
      <c r="C39" s="74"/>
      <c r="D39" s="448"/>
      <c r="E39" s="438"/>
      <c r="F39" s="127"/>
      <c r="G39" s="127"/>
      <c r="H39" s="127"/>
      <c r="I39" s="127"/>
      <c r="J39" s="127"/>
      <c r="K39" s="127"/>
      <c r="L39" s="127"/>
      <c r="M39" s="127"/>
      <c r="N39" s="127"/>
      <c r="O39" s="127"/>
      <c r="P39" s="127"/>
      <c r="Q39" s="127"/>
      <c r="R39" s="127"/>
      <c r="S39" s="127"/>
      <c r="T39" s="126">
        <f t="shared" si="3"/>
        <v>0</v>
      </c>
    </row>
    <row r="40" spans="1:21" ht="24.95" customHeight="1">
      <c r="A40" s="697"/>
      <c r="B40" s="233"/>
      <c r="C40" s="74"/>
      <c r="D40" s="448"/>
      <c r="E40" s="438"/>
      <c r="F40" s="127"/>
      <c r="G40" s="127"/>
      <c r="H40" s="127"/>
      <c r="I40" s="127"/>
      <c r="J40" s="127"/>
      <c r="K40" s="127"/>
      <c r="L40" s="127"/>
      <c r="M40" s="127"/>
      <c r="N40" s="127"/>
      <c r="O40" s="127"/>
      <c r="P40" s="127"/>
      <c r="Q40" s="127"/>
      <c r="R40" s="127"/>
      <c r="S40" s="127"/>
      <c r="T40" s="126">
        <f t="shared" si="3"/>
        <v>0</v>
      </c>
    </row>
    <row r="41" spans="1:21" ht="24.95" customHeight="1">
      <c r="A41" s="697"/>
      <c r="B41" s="233"/>
      <c r="C41" s="74"/>
      <c r="D41" s="448"/>
      <c r="E41" s="438"/>
      <c r="F41" s="127"/>
      <c r="G41" s="127"/>
      <c r="H41" s="127"/>
      <c r="I41" s="127"/>
      <c r="J41" s="127"/>
      <c r="K41" s="127"/>
      <c r="L41" s="127"/>
      <c r="M41" s="127"/>
      <c r="N41" s="127"/>
      <c r="O41" s="127"/>
      <c r="P41" s="127"/>
      <c r="Q41" s="127"/>
      <c r="R41" s="127"/>
      <c r="S41" s="127"/>
      <c r="T41" s="126">
        <f t="shared" si="3"/>
        <v>0</v>
      </c>
    </row>
    <row r="42" spans="1:21" ht="24.95" customHeight="1">
      <c r="A42" s="697"/>
      <c r="B42" s="233"/>
      <c r="C42" s="74"/>
      <c r="D42" s="448"/>
      <c r="E42" s="438"/>
      <c r="F42" s="127"/>
      <c r="G42" s="127"/>
      <c r="H42" s="127"/>
      <c r="I42" s="127"/>
      <c r="J42" s="127"/>
      <c r="K42" s="127"/>
      <c r="L42" s="127"/>
      <c r="M42" s="127"/>
      <c r="N42" s="127"/>
      <c r="O42" s="127"/>
      <c r="P42" s="127"/>
      <c r="Q42" s="127"/>
      <c r="R42" s="127"/>
      <c r="S42" s="127"/>
      <c r="T42" s="126">
        <f t="shared" si="3"/>
        <v>0</v>
      </c>
    </row>
    <row r="43" spans="1:21" ht="24.95" customHeight="1">
      <c r="A43" s="697"/>
      <c r="B43" s="236"/>
      <c r="C43" s="228"/>
      <c r="D43" s="449"/>
      <c r="E43" s="438"/>
      <c r="F43" s="127"/>
      <c r="G43" s="127"/>
      <c r="H43" s="127"/>
      <c r="I43" s="127"/>
      <c r="J43" s="127"/>
      <c r="K43" s="127"/>
      <c r="L43" s="127"/>
      <c r="M43" s="127"/>
      <c r="N43" s="127"/>
      <c r="O43" s="127"/>
      <c r="P43" s="127"/>
      <c r="Q43" s="127"/>
      <c r="R43" s="127"/>
      <c r="S43" s="127"/>
      <c r="T43" s="126">
        <f t="shared" si="3"/>
        <v>0</v>
      </c>
    </row>
    <row r="44" spans="1:21" ht="24.95" customHeight="1">
      <c r="A44" s="697"/>
      <c r="B44" s="233"/>
      <c r="C44" s="74"/>
      <c r="D44" s="448"/>
      <c r="E44" s="438"/>
      <c r="F44" s="127"/>
      <c r="G44" s="127"/>
      <c r="H44" s="127"/>
      <c r="I44" s="127"/>
      <c r="J44" s="127"/>
      <c r="K44" s="127"/>
      <c r="L44" s="127"/>
      <c r="M44" s="127"/>
      <c r="N44" s="127"/>
      <c r="O44" s="127"/>
      <c r="P44" s="127"/>
      <c r="Q44" s="127"/>
      <c r="R44" s="127"/>
      <c r="S44" s="127"/>
      <c r="T44" s="126">
        <f t="shared" si="3"/>
        <v>0</v>
      </c>
    </row>
    <row r="45" spans="1:21" ht="24.95" customHeight="1">
      <c r="A45" s="697"/>
      <c r="B45" s="237"/>
      <c r="C45" s="238"/>
      <c r="D45" s="452"/>
      <c r="E45" s="438"/>
      <c r="F45" s="127"/>
      <c r="G45" s="127"/>
      <c r="H45" s="127"/>
      <c r="I45" s="127"/>
      <c r="J45" s="127"/>
      <c r="K45" s="127"/>
      <c r="L45" s="127"/>
      <c r="M45" s="127"/>
      <c r="N45" s="127"/>
      <c r="O45" s="127"/>
      <c r="P45" s="127"/>
      <c r="Q45" s="127"/>
      <c r="R45" s="127"/>
      <c r="S45" s="127"/>
      <c r="T45" s="126">
        <f t="shared" si="3"/>
        <v>0</v>
      </c>
    </row>
    <row r="46" spans="1:21" ht="24.95" customHeight="1" thickBot="1">
      <c r="A46" s="697"/>
      <c r="B46" s="241"/>
      <c r="C46" s="242"/>
      <c r="D46" s="453"/>
      <c r="E46" s="443"/>
      <c r="F46" s="218"/>
      <c r="G46" s="218"/>
      <c r="H46" s="218"/>
      <c r="I46" s="218"/>
      <c r="J46" s="218"/>
      <c r="K46" s="218"/>
      <c r="L46" s="218"/>
      <c r="M46" s="218"/>
      <c r="N46" s="218"/>
      <c r="O46" s="218"/>
      <c r="P46" s="218"/>
      <c r="Q46" s="218"/>
      <c r="R46" s="218"/>
      <c r="S46" s="218"/>
      <c r="T46" s="215">
        <f t="shared" si="3"/>
        <v>0</v>
      </c>
    </row>
    <row r="47" spans="1:21" ht="24.95" customHeight="1" thickTop="1">
      <c r="A47" s="697"/>
      <c r="B47" s="683" t="s">
        <v>97</v>
      </c>
      <c r="C47" s="684"/>
      <c r="D47" s="95" t="s">
        <v>96</v>
      </c>
      <c r="E47" s="440">
        <f t="shared" ref="E47:S47" si="4">SUM(E27:E46)</f>
        <v>0</v>
      </c>
      <c r="F47" s="217">
        <f t="shared" si="4"/>
        <v>0</v>
      </c>
      <c r="G47" s="217">
        <f t="shared" si="4"/>
        <v>0</v>
      </c>
      <c r="H47" s="217">
        <f t="shared" si="4"/>
        <v>0</v>
      </c>
      <c r="I47" s="217">
        <f t="shared" si="4"/>
        <v>0</v>
      </c>
      <c r="J47" s="217">
        <f t="shared" si="4"/>
        <v>0</v>
      </c>
      <c r="K47" s="217">
        <f t="shared" si="4"/>
        <v>0</v>
      </c>
      <c r="L47" s="217">
        <f t="shared" si="4"/>
        <v>0</v>
      </c>
      <c r="M47" s="217">
        <f t="shared" si="4"/>
        <v>0</v>
      </c>
      <c r="N47" s="217">
        <f t="shared" si="4"/>
        <v>0</v>
      </c>
      <c r="O47" s="217">
        <f t="shared" si="4"/>
        <v>0</v>
      </c>
      <c r="P47" s="217">
        <f t="shared" si="4"/>
        <v>0</v>
      </c>
      <c r="Q47" s="217">
        <f t="shared" si="4"/>
        <v>0</v>
      </c>
      <c r="R47" s="217">
        <f t="shared" si="4"/>
        <v>0</v>
      </c>
      <c r="S47" s="217">
        <f t="shared" si="4"/>
        <v>0</v>
      </c>
      <c r="T47" s="135">
        <f t="shared" si="3"/>
        <v>0</v>
      </c>
    </row>
    <row r="48" spans="1:21" ht="24.95" customHeight="1" thickBot="1">
      <c r="A48" s="698"/>
      <c r="B48" s="681"/>
      <c r="C48" s="682"/>
      <c r="D48" s="96" t="s">
        <v>269</v>
      </c>
      <c r="E48" s="441"/>
      <c r="F48" s="141"/>
      <c r="G48" s="141"/>
      <c r="H48" s="141"/>
      <c r="I48" s="141"/>
      <c r="J48" s="141"/>
      <c r="K48" s="141"/>
      <c r="L48" s="141"/>
      <c r="M48" s="141"/>
      <c r="N48" s="141"/>
      <c r="O48" s="141"/>
      <c r="P48" s="141"/>
      <c r="Q48" s="141"/>
      <c r="R48" s="141"/>
      <c r="S48" s="141"/>
      <c r="T48" s="139">
        <f t="shared" si="3"/>
        <v>0</v>
      </c>
      <c r="U48" s="34"/>
    </row>
    <row r="49" spans="1:20" ht="24.95" customHeight="1">
      <c r="A49" s="696" t="s">
        <v>65</v>
      </c>
      <c r="B49" s="231"/>
      <c r="C49" s="232"/>
      <c r="D49" s="451"/>
      <c r="E49" s="442"/>
      <c r="F49" s="123"/>
      <c r="G49" s="123"/>
      <c r="H49" s="123"/>
      <c r="I49" s="123"/>
      <c r="J49" s="123"/>
      <c r="K49" s="123"/>
      <c r="L49" s="123"/>
      <c r="M49" s="123"/>
      <c r="N49" s="123"/>
      <c r="O49" s="123"/>
      <c r="P49" s="123"/>
      <c r="Q49" s="123"/>
      <c r="R49" s="123"/>
      <c r="S49" s="123"/>
      <c r="T49" s="124">
        <f t="shared" si="3"/>
        <v>0</v>
      </c>
    </row>
    <row r="50" spans="1:20" ht="24.95" customHeight="1">
      <c r="A50" s="697"/>
      <c r="B50" s="233"/>
      <c r="C50" s="74"/>
      <c r="D50" s="448"/>
      <c r="E50" s="438"/>
      <c r="F50" s="127"/>
      <c r="G50" s="127"/>
      <c r="H50" s="127"/>
      <c r="I50" s="127"/>
      <c r="J50" s="127"/>
      <c r="K50" s="127"/>
      <c r="L50" s="127"/>
      <c r="M50" s="127"/>
      <c r="N50" s="127"/>
      <c r="O50" s="127"/>
      <c r="P50" s="127"/>
      <c r="Q50" s="127"/>
      <c r="R50" s="127"/>
      <c r="S50" s="127"/>
      <c r="T50" s="126">
        <f t="shared" si="3"/>
        <v>0</v>
      </c>
    </row>
    <row r="51" spans="1:20" ht="24.95" customHeight="1">
      <c r="A51" s="697"/>
      <c r="B51" s="233"/>
      <c r="C51" s="74"/>
      <c r="D51" s="448"/>
      <c r="E51" s="438"/>
      <c r="F51" s="127"/>
      <c r="G51" s="127"/>
      <c r="H51" s="127"/>
      <c r="I51" s="127"/>
      <c r="J51" s="127"/>
      <c r="K51" s="127"/>
      <c r="L51" s="127"/>
      <c r="M51" s="127"/>
      <c r="N51" s="127"/>
      <c r="O51" s="127"/>
      <c r="P51" s="127"/>
      <c r="Q51" s="127"/>
      <c r="R51" s="127"/>
      <c r="S51" s="127"/>
      <c r="T51" s="126">
        <f t="shared" si="3"/>
        <v>0</v>
      </c>
    </row>
    <row r="52" spans="1:20" ht="24.95" customHeight="1">
      <c r="A52" s="697"/>
      <c r="B52" s="234"/>
      <c r="C52" s="235"/>
      <c r="D52" s="448"/>
      <c r="E52" s="438"/>
      <c r="F52" s="127"/>
      <c r="G52" s="127"/>
      <c r="H52" s="127"/>
      <c r="I52" s="127"/>
      <c r="J52" s="127"/>
      <c r="K52" s="127"/>
      <c r="L52" s="127"/>
      <c r="M52" s="127"/>
      <c r="N52" s="127"/>
      <c r="O52" s="127"/>
      <c r="P52" s="127"/>
      <c r="Q52" s="127"/>
      <c r="R52" s="127"/>
      <c r="S52" s="127"/>
      <c r="T52" s="126">
        <f t="shared" si="3"/>
        <v>0</v>
      </c>
    </row>
    <row r="53" spans="1:20" ht="24.95" customHeight="1">
      <c r="A53" s="697"/>
      <c r="B53" s="234"/>
      <c r="C53" s="235"/>
      <c r="D53" s="448"/>
      <c r="E53" s="438"/>
      <c r="F53" s="127"/>
      <c r="G53" s="127"/>
      <c r="H53" s="127"/>
      <c r="I53" s="127"/>
      <c r="J53" s="127"/>
      <c r="K53" s="127"/>
      <c r="L53" s="127"/>
      <c r="M53" s="127"/>
      <c r="N53" s="127"/>
      <c r="O53" s="127"/>
      <c r="P53" s="127"/>
      <c r="Q53" s="127"/>
      <c r="R53" s="127"/>
      <c r="S53" s="127"/>
      <c r="T53" s="126">
        <f t="shared" si="3"/>
        <v>0</v>
      </c>
    </row>
    <row r="54" spans="1:20" ht="24.95" customHeight="1">
      <c r="A54" s="697"/>
      <c r="B54" s="234"/>
      <c r="C54" s="235"/>
      <c r="D54" s="448"/>
      <c r="E54" s="438"/>
      <c r="F54" s="127"/>
      <c r="G54" s="127"/>
      <c r="H54" s="127"/>
      <c r="I54" s="127"/>
      <c r="J54" s="127"/>
      <c r="K54" s="127"/>
      <c r="L54" s="127"/>
      <c r="M54" s="127"/>
      <c r="N54" s="127"/>
      <c r="O54" s="127"/>
      <c r="P54" s="127"/>
      <c r="Q54" s="127"/>
      <c r="R54" s="127"/>
      <c r="S54" s="127"/>
      <c r="T54" s="126">
        <f t="shared" si="3"/>
        <v>0</v>
      </c>
    </row>
    <row r="55" spans="1:20" ht="24.95" customHeight="1">
      <c r="A55" s="697"/>
      <c r="B55" s="233"/>
      <c r="C55" s="74"/>
      <c r="D55" s="448"/>
      <c r="E55" s="438"/>
      <c r="F55" s="127"/>
      <c r="G55" s="127"/>
      <c r="H55" s="127"/>
      <c r="I55" s="127"/>
      <c r="J55" s="127"/>
      <c r="K55" s="127"/>
      <c r="L55" s="127"/>
      <c r="M55" s="127"/>
      <c r="N55" s="127"/>
      <c r="O55" s="127"/>
      <c r="P55" s="127"/>
      <c r="Q55" s="127"/>
      <c r="R55" s="127"/>
      <c r="S55" s="127"/>
      <c r="T55" s="126">
        <f t="shared" si="3"/>
        <v>0</v>
      </c>
    </row>
    <row r="56" spans="1:20" ht="24.95" customHeight="1">
      <c r="A56" s="697"/>
      <c r="B56" s="233"/>
      <c r="C56" s="74"/>
      <c r="D56" s="448"/>
      <c r="E56" s="438"/>
      <c r="F56" s="127"/>
      <c r="G56" s="127"/>
      <c r="H56" s="127"/>
      <c r="I56" s="127"/>
      <c r="J56" s="127"/>
      <c r="K56" s="127"/>
      <c r="L56" s="127"/>
      <c r="M56" s="127"/>
      <c r="N56" s="127"/>
      <c r="O56" s="127"/>
      <c r="P56" s="127"/>
      <c r="Q56" s="127"/>
      <c r="R56" s="127"/>
      <c r="S56" s="127"/>
      <c r="T56" s="126">
        <f t="shared" si="3"/>
        <v>0</v>
      </c>
    </row>
    <row r="57" spans="1:20" ht="24.95" customHeight="1">
      <c r="A57" s="697"/>
      <c r="B57" s="233"/>
      <c r="C57" s="74"/>
      <c r="D57" s="448"/>
      <c r="E57" s="438"/>
      <c r="F57" s="127"/>
      <c r="G57" s="127"/>
      <c r="H57" s="127"/>
      <c r="I57" s="127"/>
      <c r="J57" s="127"/>
      <c r="K57" s="127"/>
      <c r="L57" s="127"/>
      <c r="M57" s="127"/>
      <c r="N57" s="127"/>
      <c r="O57" s="127"/>
      <c r="P57" s="127"/>
      <c r="Q57" s="127"/>
      <c r="R57" s="127"/>
      <c r="S57" s="127"/>
      <c r="T57" s="126">
        <f t="shared" si="3"/>
        <v>0</v>
      </c>
    </row>
    <row r="58" spans="1:20" ht="24.95" customHeight="1">
      <c r="A58" s="697"/>
      <c r="B58" s="233"/>
      <c r="C58" s="74"/>
      <c r="D58" s="448"/>
      <c r="E58" s="438"/>
      <c r="F58" s="127"/>
      <c r="G58" s="127"/>
      <c r="H58" s="127"/>
      <c r="I58" s="127"/>
      <c r="J58" s="127"/>
      <c r="K58" s="127"/>
      <c r="L58" s="127"/>
      <c r="M58" s="127"/>
      <c r="N58" s="127"/>
      <c r="O58" s="127"/>
      <c r="P58" s="127"/>
      <c r="Q58" s="127"/>
      <c r="R58" s="127"/>
      <c r="S58" s="127"/>
      <c r="T58" s="126">
        <f t="shared" si="3"/>
        <v>0</v>
      </c>
    </row>
    <row r="59" spans="1:20" ht="24.95" customHeight="1">
      <c r="A59" s="697"/>
      <c r="B59" s="233"/>
      <c r="C59" s="74"/>
      <c r="D59" s="448"/>
      <c r="E59" s="438"/>
      <c r="F59" s="127"/>
      <c r="G59" s="127"/>
      <c r="H59" s="127"/>
      <c r="I59" s="127"/>
      <c r="J59" s="127"/>
      <c r="K59" s="127"/>
      <c r="L59" s="127"/>
      <c r="M59" s="127"/>
      <c r="N59" s="127"/>
      <c r="O59" s="127"/>
      <c r="P59" s="127"/>
      <c r="Q59" s="127"/>
      <c r="R59" s="127"/>
      <c r="S59" s="127"/>
      <c r="T59" s="126">
        <f t="shared" si="3"/>
        <v>0</v>
      </c>
    </row>
    <row r="60" spans="1:20" ht="24.95" customHeight="1">
      <c r="A60" s="697"/>
      <c r="B60" s="233"/>
      <c r="C60" s="74"/>
      <c r="D60" s="448"/>
      <c r="E60" s="438"/>
      <c r="F60" s="127"/>
      <c r="G60" s="127"/>
      <c r="H60" s="127"/>
      <c r="I60" s="127"/>
      <c r="J60" s="127"/>
      <c r="K60" s="127"/>
      <c r="L60" s="127"/>
      <c r="M60" s="127"/>
      <c r="N60" s="127"/>
      <c r="O60" s="127"/>
      <c r="P60" s="127"/>
      <c r="Q60" s="127"/>
      <c r="R60" s="127"/>
      <c r="S60" s="127"/>
      <c r="T60" s="126">
        <f t="shared" si="3"/>
        <v>0</v>
      </c>
    </row>
    <row r="61" spans="1:20" ht="24.95" customHeight="1">
      <c r="A61" s="697"/>
      <c r="B61" s="233"/>
      <c r="C61" s="74"/>
      <c r="D61" s="448"/>
      <c r="E61" s="438"/>
      <c r="F61" s="127"/>
      <c r="G61" s="127"/>
      <c r="H61" s="127"/>
      <c r="I61" s="127"/>
      <c r="J61" s="127"/>
      <c r="K61" s="127"/>
      <c r="L61" s="127"/>
      <c r="M61" s="127"/>
      <c r="N61" s="127"/>
      <c r="O61" s="127"/>
      <c r="P61" s="127"/>
      <c r="Q61" s="127"/>
      <c r="R61" s="127"/>
      <c r="S61" s="127"/>
      <c r="T61" s="126">
        <f t="shared" si="3"/>
        <v>0</v>
      </c>
    </row>
    <row r="62" spans="1:20" ht="24.95" customHeight="1">
      <c r="A62" s="697"/>
      <c r="B62" s="233"/>
      <c r="C62" s="74"/>
      <c r="D62" s="448"/>
      <c r="E62" s="438"/>
      <c r="F62" s="127"/>
      <c r="G62" s="127"/>
      <c r="H62" s="127"/>
      <c r="I62" s="127"/>
      <c r="J62" s="127"/>
      <c r="K62" s="127"/>
      <c r="L62" s="127"/>
      <c r="M62" s="127"/>
      <c r="N62" s="127"/>
      <c r="O62" s="127"/>
      <c r="P62" s="127"/>
      <c r="Q62" s="127"/>
      <c r="R62" s="127"/>
      <c r="S62" s="127"/>
      <c r="T62" s="126">
        <f t="shared" si="3"/>
        <v>0</v>
      </c>
    </row>
    <row r="63" spans="1:20" ht="24.95" customHeight="1">
      <c r="A63" s="697"/>
      <c r="B63" s="233"/>
      <c r="C63" s="74"/>
      <c r="D63" s="448"/>
      <c r="E63" s="438"/>
      <c r="F63" s="127"/>
      <c r="G63" s="127"/>
      <c r="H63" s="127"/>
      <c r="I63" s="127"/>
      <c r="J63" s="127"/>
      <c r="K63" s="127"/>
      <c r="L63" s="127"/>
      <c r="M63" s="127"/>
      <c r="N63" s="127"/>
      <c r="O63" s="127"/>
      <c r="P63" s="127"/>
      <c r="Q63" s="127"/>
      <c r="R63" s="127"/>
      <c r="S63" s="127"/>
      <c r="T63" s="126">
        <f t="shared" si="3"/>
        <v>0</v>
      </c>
    </row>
    <row r="64" spans="1:20" ht="24.95" customHeight="1">
      <c r="A64" s="697"/>
      <c r="B64" s="233"/>
      <c r="C64" s="74"/>
      <c r="D64" s="448"/>
      <c r="E64" s="438"/>
      <c r="F64" s="127"/>
      <c r="G64" s="127"/>
      <c r="H64" s="127"/>
      <c r="I64" s="127"/>
      <c r="J64" s="127"/>
      <c r="K64" s="127"/>
      <c r="L64" s="127"/>
      <c r="M64" s="127"/>
      <c r="N64" s="127"/>
      <c r="O64" s="127"/>
      <c r="P64" s="127"/>
      <c r="Q64" s="127"/>
      <c r="R64" s="127"/>
      <c r="S64" s="127"/>
      <c r="T64" s="126">
        <f t="shared" si="3"/>
        <v>0</v>
      </c>
    </row>
    <row r="65" spans="1:42" ht="24.95" customHeight="1">
      <c r="A65" s="697"/>
      <c r="B65" s="236"/>
      <c r="C65" s="228"/>
      <c r="D65" s="449"/>
      <c r="E65" s="438"/>
      <c r="F65" s="127"/>
      <c r="G65" s="127"/>
      <c r="H65" s="127"/>
      <c r="I65" s="127"/>
      <c r="J65" s="127"/>
      <c r="K65" s="127"/>
      <c r="L65" s="127"/>
      <c r="M65" s="127"/>
      <c r="N65" s="127"/>
      <c r="O65" s="127"/>
      <c r="P65" s="127"/>
      <c r="Q65" s="127"/>
      <c r="R65" s="127"/>
      <c r="S65" s="127"/>
      <c r="T65" s="126">
        <f t="shared" si="3"/>
        <v>0</v>
      </c>
    </row>
    <row r="66" spans="1:42" ht="24.95" customHeight="1">
      <c r="A66" s="697"/>
      <c r="B66" s="233"/>
      <c r="C66" s="74"/>
      <c r="D66" s="448"/>
      <c r="E66" s="438"/>
      <c r="F66" s="127"/>
      <c r="G66" s="127"/>
      <c r="H66" s="127"/>
      <c r="I66" s="127"/>
      <c r="J66" s="127"/>
      <c r="K66" s="127"/>
      <c r="L66" s="127"/>
      <c r="M66" s="127"/>
      <c r="N66" s="127"/>
      <c r="O66" s="127"/>
      <c r="P66" s="127"/>
      <c r="Q66" s="127"/>
      <c r="R66" s="127"/>
      <c r="S66" s="127"/>
      <c r="T66" s="126">
        <f t="shared" si="3"/>
        <v>0</v>
      </c>
    </row>
    <row r="67" spans="1:42" ht="24.95" customHeight="1">
      <c r="A67" s="697"/>
      <c r="B67" s="237"/>
      <c r="C67" s="238"/>
      <c r="D67" s="452"/>
      <c r="E67" s="438"/>
      <c r="F67" s="127"/>
      <c r="G67" s="127"/>
      <c r="H67" s="127"/>
      <c r="I67" s="127"/>
      <c r="J67" s="127"/>
      <c r="K67" s="127"/>
      <c r="L67" s="127"/>
      <c r="M67" s="127"/>
      <c r="N67" s="127"/>
      <c r="O67" s="127"/>
      <c r="P67" s="127"/>
      <c r="Q67" s="127"/>
      <c r="R67" s="127"/>
      <c r="S67" s="127"/>
      <c r="T67" s="126">
        <f t="shared" si="3"/>
        <v>0</v>
      </c>
    </row>
    <row r="68" spans="1:42" ht="24.95" customHeight="1" thickBot="1">
      <c r="A68" s="697"/>
      <c r="B68" s="239"/>
      <c r="C68" s="240"/>
      <c r="D68" s="453"/>
      <c r="E68" s="443"/>
      <c r="F68" s="218"/>
      <c r="G68" s="218"/>
      <c r="H68" s="218"/>
      <c r="I68" s="218"/>
      <c r="J68" s="218"/>
      <c r="K68" s="218"/>
      <c r="L68" s="218"/>
      <c r="M68" s="218"/>
      <c r="N68" s="218"/>
      <c r="O68" s="218"/>
      <c r="P68" s="218"/>
      <c r="Q68" s="218"/>
      <c r="R68" s="218"/>
      <c r="S68" s="218"/>
      <c r="T68" s="215">
        <f t="shared" si="3"/>
        <v>0</v>
      </c>
    </row>
    <row r="69" spans="1:42" ht="24.95" customHeight="1" thickTop="1">
      <c r="A69" s="697"/>
      <c r="B69" s="679" t="s">
        <v>97</v>
      </c>
      <c r="C69" s="680"/>
      <c r="D69" s="95" t="s">
        <v>96</v>
      </c>
      <c r="E69" s="440">
        <f t="shared" ref="E69:S69" si="5">SUM(E49:E68)</f>
        <v>0</v>
      </c>
      <c r="F69" s="217">
        <f t="shared" si="5"/>
        <v>0</v>
      </c>
      <c r="G69" s="217">
        <f t="shared" si="5"/>
        <v>0</v>
      </c>
      <c r="H69" s="217">
        <f t="shared" si="5"/>
        <v>0</v>
      </c>
      <c r="I69" s="217">
        <f t="shared" si="5"/>
        <v>0</v>
      </c>
      <c r="J69" s="217">
        <f t="shared" si="5"/>
        <v>0</v>
      </c>
      <c r="K69" s="217">
        <f t="shared" si="5"/>
        <v>0</v>
      </c>
      <c r="L69" s="217">
        <f t="shared" si="5"/>
        <v>0</v>
      </c>
      <c r="M69" s="217">
        <f t="shared" si="5"/>
        <v>0</v>
      </c>
      <c r="N69" s="217">
        <f t="shared" si="5"/>
        <v>0</v>
      </c>
      <c r="O69" s="217">
        <f t="shared" si="5"/>
        <v>0</v>
      </c>
      <c r="P69" s="217">
        <f t="shared" si="5"/>
        <v>0</v>
      </c>
      <c r="Q69" s="217">
        <f t="shared" si="5"/>
        <v>0</v>
      </c>
      <c r="R69" s="217">
        <f t="shared" si="5"/>
        <v>0</v>
      </c>
      <c r="S69" s="217">
        <f t="shared" si="5"/>
        <v>0</v>
      </c>
      <c r="T69" s="135">
        <f t="shared" ref="T69:T76" si="6">SUM(E69:S69)</f>
        <v>0</v>
      </c>
    </row>
    <row r="70" spans="1:42" ht="24.95" customHeight="1" thickBot="1">
      <c r="A70" s="698"/>
      <c r="B70" s="681"/>
      <c r="C70" s="682"/>
      <c r="D70" s="96" t="s">
        <v>269</v>
      </c>
      <c r="E70" s="441"/>
      <c r="F70" s="141"/>
      <c r="G70" s="141"/>
      <c r="H70" s="141"/>
      <c r="I70" s="141"/>
      <c r="J70" s="141"/>
      <c r="K70" s="141"/>
      <c r="L70" s="141"/>
      <c r="M70" s="141"/>
      <c r="N70" s="141"/>
      <c r="O70" s="141"/>
      <c r="P70" s="141"/>
      <c r="Q70" s="141"/>
      <c r="R70" s="141"/>
      <c r="S70" s="141"/>
      <c r="T70" s="139">
        <f t="shared" si="6"/>
        <v>0</v>
      </c>
      <c r="U70" s="34"/>
    </row>
    <row r="71" spans="1:42" ht="24.95" customHeight="1">
      <c r="A71" s="699" t="s">
        <v>49</v>
      </c>
      <c r="B71" s="243"/>
      <c r="C71" s="244"/>
      <c r="D71" s="451"/>
      <c r="E71" s="444"/>
      <c r="F71" s="219"/>
      <c r="G71" s="219"/>
      <c r="H71" s="219"/>
      <c r="I71" s="219"/>
      <c r="J71" s="219"/>
      <c r="K71" s="219"/>
      <c r="L71" s="219"/>
      <c r="M71" s="219"/>
      <c r="N71" s="219"/>
      <c r="O71" s="219"/>
      <c r="P71" s="219"/>
      <c r="Q71" s="219"/>
      <c r="R71" s="219"/>
      <c r="S71" s="219"/>
      <c r="T71" s="124">
        <f t="shared" si="6"/>
        <v>0</v>
      </c>
      <c r="U71" s="23"/>
      <c r="V71" s="23"/>
      <c r="W71" s="23"/>
      <c r="X71" s="23"/>
      <c r="Y71" s="23"/>
      <c r="Z71" s="23"/>
      <c r="AA71" s="23"/>
      <c r="AB71" s="23"/>
      <c r="AC71" s="23"/>
      <c r="AD71" s="23"/>
      <c r="AE71" s="23"/>
      <c r="AF71" s="23"/>
      <c r="AG71" s="23"/>
      <c r="AH71" s="23"/>
      <c r="AI71" s="23"/>
      <c r="AJ71" s="23"/>
      <c r="AK71" s="23"/>
      <c r="AL71" s="23"/>
      <c r="AM71" s="23"/>
      <c r="AN71" s="23"/>
      <c r="AO71" s="23"/>
      <c r="AP71" s="23"/>
    </row>
    <row r="72" spans="1:42" ht="24.95" customHeight="1" thickBot="1">
      <c r="A72" s="700"/>
      <c r="B72" s="245"/>
      <c r="C72" s="246"/>
      <c r="D72" s="453"/>
      <c r="E72" s="445"/>
      <c r="F72" s="220"/>
      <c r="G72" s="220"/>
      <c r="H72" s="220"/>
      <c r="I72" s="220"/>
      <c r="J72" s="220"/>
      <c r="K72" s="220"/>
      <c r="L72" s="220"/>
      <c r="M72" s="220"/>
      <c r="N72" s="220"/>
      <c r="O72" s="220"/>
      <c r="P72" s="220"/>
      <c r="Q72" s="220"/>
      <c r="R72" s="220"/>
      <c r="S72" s="220"/>
      <c r="T72" s="215">
        <f t="shared" si="6"/>
        <v>0</v>
      </c>
      <c r="U72" s="23"/>
      <c r="V72" s="23"/>
      <c r="W72" s="23"/>
      <c r="X72" s="23"/>
      <c r="Y72" s="23"/>
      <c r="Z72" s="23"/>
      <c r="AA72" s="23"/>
      <c r="AB72" s="23"/>
      <c r="AC72" s="23"/>
      <c r="AD72" s="23"/>
      <c r="AE72" s="23"/>
      <c r="AF72" s="23"/>
      <c r="AG72" s="23"/>
      <c r="AH72" s="23"/>
      <c r="AI72" s="23"/>
      <c r="AJ72" s="23"/>
      <c r="AK72" s="23"/>
      <c r="AL72" s="23"/>
      <c r="AM72" s="23"/>
      <c r="AN72" s="23"/>
      <c r="AO72" s="23"/>
      <c r="AP72" s="23"/>
    </row>
    <row r="73" spans="1:42" ht="24.95" customHeight="1" thickTop="1">
      <c r="A73" s="700"/>
      <c r="B73" s="683" t="s">
        <v>97</v>
      </c>
      <c r="C73" s="684"/>
      <c r="D73" s="95" t="s">
        <v>96</v>
      </c>
      <c r="E73" s="440">
        <f t="shared" ref="E73:S73" si="7">SUM(E71:E72)</f>
        <v>0</v>
      </c>
      <c r="F73" s="217">
        <f t="shared" si="7"/>
        <v>0</v>
      </c>
      <c r="G73" s="217">
        <f t="shared" si="7"/>
        <v>0</v>
      </c>
      <c r="H73" s="217">
        <f t="shared" si="7"/>
        <v>0</v>
      </c>
      <c r="I73" s="217">
        <f t="shared" si="7"/>
        <v>0</v>
      </c>
      <c r="J73" s="217">
        <f t="shared" si="7"/>
        <v>0</v>
      </c>
      <c r="K73" s="217">
        <f t="shared" si="7"/>
        <v>0</v>
      </c>
      <c r="L73" s="217">
        <f t="shared" si="7"/>
        <v>0</v>
      </c>
      <c r="M73" s="217">
        <f t="shared" si="7"/>
        <v>0</v>
      </c>
      <c r="N73" s="217">
        <f t="shared" si="7"/>
        <v>0</v>
      </c>
      <c r="O73" s="217">
        <f t="shared" si="7"/>
        <v>0</v>
      </c>
      <c r="P73" s="217">
        <f t="shared" si="7"/>
        <v>0</v>
      </c>
      <c r="Q73" s="217">
        <f t="shared" si="7"/>
        <v>0</v>
      </c>
      <c r="R73" s="217">
        <f t="shared" si="7"/>
        <v>0</v>
      </c>
      <c r="S73" s="217">
        <f t="shared" si="7"/>
        <v>0</v>
      </c>
      <c r="T73" s="135">
        <f t="shared" si="6"/>
        <v>0</v>
      </c>
    </row>
    <row r="74" spans="1:42" ht="24.95" customHeight="1" thickBot="1">
      <c r="A74" s="701"/>
      <c r="B74" s="681"/>
      <c r="C74" s="682"/>
      <c r="D74" s="96" t="s">
        <v>269</v>
      </c>
      <c r="E74" s="441"/>
      <c r="F74" s="141"/>
      <c r="G74" s="141"/>
      <c r="H74" s="141"/>
      <c r="I74" s="141"/>
      <c r="J74" s="141"/>
      <c r="K74" s="141"/>
      <c r="L74" s="141"/>
      <c r="M74" s="141"/>
      <c r="N74" s="141"/>
      <c r="O74" s="141"/>
      <c r="P74" s="141"/>
      <c r="Q74" s="141"/>
      <c r="R74" s="141"/>
      <c r="S74" s="141"/>
      <c r="T74" s="139">
        <f t="shared" si="6"/>
        <v>0</v>
      </c>
      <c r="U74" s="34"/>
    </row>
    <row r="75" spans="1:42" ht="24.95" customHeight="1">
      <c r="A75" s="690" t="s">
        <v>86</v>
      </c>
      <c r="B75" s="691"/>
      <c r="C75" s="691"/>
      <c r="D75" s="97" t="s">
        <v>96</v>
      </c>
      <c r="E75" s="446">
        <f t="shared" ref="E75:S75" si="8">SUM(E25,E47,E69,E73)</f>
        <v>0</v>
      </c>
      <c r="F75" s="221">
        <f t="shared" si="8"/>
        <v>0</v>
      </c>
      <c r="G75" s="221">
        <f t="shared" si="8"/>
        <v>0</v>
      </c>
      <c r="H75" s="221">
        <f t="shared" si="8"/>
        <v>0</v>
      </c>
      <c r="I75" s="221">
        <f t="shared" si="8"/>
        <v>0</v>
      </c>
      <c r="J75" s="221">
        <f t="shared" si="8"/>
        <v>0</v>
      </c>
      <c r="K75" s="221">
        <f t="shared" si="8"/>
        <v>0</v>
      </c>
      <c r="L75" s="221">
        <f t="shared" si="8"/>
        <v>0</v>
      </c>
      <c r="M75" s="221">
        <f t="shared" si="8"/>
        <v>0</v>
      </c>
      <c r="N75" s="221">
        <f t="shared" si="8"/>
        <v>0</v>
      </c>
      <c r="O75" s="221">
        <f t="shared" si="8"/>
        <v>0</v>
      </c>
      <c r="P75" s="221">
        <f t="shared" si="8"/>
        <v>0</v>
      </c>
      <c r="Q75" s="221">
        <f t="shared" si="8"/>
        <v>0</v>
      </c>
      <c r="R75" s="221">
        <f t="shared" si="8"/>
        <v>0</v>
      </c>
      <c r="S75" s="221">
        <f t="shared" si="8"/>
        <v>0</v>
      </c>
      <c r="T75" s="124">
        <f t="shared" si="6"/>
        <v>0</v>
      </c>
      <c r="U75" s="34"/>
    </row>
    <row r="76" spans="1:42" ht="24.95" customHeight="1" thickBot="1">
      <c r="A76" s="692"/>
      <c r="B76" s="693"/>
      <c r="C76" s="693"/>
      <c r="D76" s="96" t="s">
        <v>269</v>
      </c>
      <c r="E76" s="447">
        <f t="shared" ref="E76:S76" si="9">SUM(E26,E48,E70,E74)</f>
        <v>0</v>
      </c>
      <c r="F76" s="137">
        <f t="shared" si="9"/>
        <v>0</v>
      </c>
      <c r="G76" s="137">
        <f t="shared" si="9"/>
        <v>0</v>
      </c>
      <c r="H76" s="137">
        <f t="shared" si="9"/>
        <v>0</v>
      </c>
      <c r="I76" s="137">
        <f t="shared" si="9"/>
        <v>0</v>
      </c>
      <c r="J76" s="137">
        <f t="shared" si="9"/>
        <v>0</v>
      </c>
      <c r="K76" s="137">
        <f t="shared" si="9"/>
        <v>0</v>
      </c>
      <c r="L76" s="137">
        <f t="shared" si="9"/>
        <v>0</v>
      </c>
      <c r="M76" s="137">
        <f t="shared" si="9"/>
        <v>0</v>
      </c>
      <c r="N76" s="137">
        <f t="shared" si="9"/>
        <v>0</v>
      </c>
      <c r="O76" s="137">
        <f t="shared" si="9"/>
        <v>0</v>
      </c>
      <c r="P76" s="137">
        <f t="shared" si="9"/>
        <v>0</v>
      </c>
      <c r="Q76" s="137">
        <f t="shared" si="9"/>
        <v>0</v>
      </c>
      <c r="R76" s="137">
        <f t="shared" si="9"/>
        <v>0</v>
      </c>
      <c r="S76" s="137">
        <f t="shared" si="9"/>
        <v>0</v>
      </c>
      <c r="T76" s="139">
        <f t="shared" si="6"/>
        <v>0</v>
      </c>
      <c r="U76" s="34"/>
    </row>
    <row r="77" spans="1:42" s="37" customFormat="1" ht="18" customHeight="1">
      <c r="A77" s="458" t="s">
        <v>59</v>
      </c>
      <c r="B77" s="35"/>
      <c r="C77" s="36"/>
      <c r="D77" s="35"/>
    </row>
    <row r="78" spans="1:42" s="37" customFormat="1" ht="18" customHeight="1">
      <c r="A78" s="275" t="s">
        <v>60</v>
      </c>
      <c r="C78" s="19"/>
      <c r="D78" s="35"/>
    </row>
    <row r="79" spans="1:42" s="37" customFormat="1" ht="18" customHeight="1">
      <c r="A79" s="275" t="s">
        <v>16</v>
      </c>
      <c r="B79" s="35"/>
      <c r="C79" s="19"/>
      <c r="D79" s="35"/>
    </row>
  </sheetData>
  <sheetProtection insertRows="0"/>
  <protectedRanges>
    <protectedRange sqref="B25 B47 B69 B73 D75 B5:C24 B27:C46 B49:C68 D5:S25 A71:S72 D73:S73 D49:S69 D27:S47" name="範囲1"/>
  </protectedRanges>
  <mergeCells count="14">
    <mergeCell ref="A75:C76"/>
    <mergeCell ref="A5:A26"/>
    <mergeCell ref="A27:A48"/>
    <mergeCell ref="A49:A70"/>
    <mergeCell ref="A71:A74"/>
    <mergeCell ref="B25:C26"/>
    <mergeCell ref="B47:C48"/>
    <mergeCell ref="A3:C3"/>
    <mergeCell ref="B69:C70"/>
    <mergeCell ref="B73:C74"/>
    <mergeCell ref="A1:T1"/>
    <mergeCell ref="T3:T4"/>
    <mergeCell ref="D3:D4"/>
    <mergeCell ref="E3:S3"/>
  </mergeCells>
  <phoneticPr fontId="2"/>
  <printOptions horizontalCentered="1"/>
  <pageMargins left="0.62992125984251968" right="0.39370078740157483" top="0.78740157480314965" bottom="0.51181102362204722" header="0.51181102362204722" footer="0.51181102362204722"/>
  <pageSetup paperSize="8" orientation="landscape" r:id="rId1"/>
  <headerFooter alignWithMargins="0">
    <oddHeader>&amp;R&amp;"+,標準"米子市クリーンセンター基幹的設備改良工事及び長期包括的運営事業
（事業計画書　&amp;A）</oddHeader>
  </headerFooter>
  <rowBreaks count="2" manualBreakCount="2">
    <brk id="26" max="20" man="1"/>
    <brk id="48" max="2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view="pageBreakPreview" zoomScale="55" zoomScaleNormal="80" zoomScaleSheetLayoutView="55" workbookViewId="0">
      <pane xSplit="5" ySplit="4" topLeftCell="F5" activePane="bottomRight" state="frozen"/>
      <selection activeCell="J17" sqref="J17"/>
      <selection pane="topRight" activeCell="J17" sqref="J17"/>
      <selection pane="bottomLeft" activeCell="J17" sqref="J17"/>
      <selection pane="bottomRight" activeCell="J17" sqref="J17"/>
    </sheetView>
  </sheetViews>
  <sheetFormatPr defaultRowHeight="30" customHeight="1"/>
  <cols>
    <col min="1" max="2" width="3.5" style="24" customWidth="1"/>
    <col min="3" max="3" width="23.875" style="24" customWidth="1"/>
    <col min="4" max="4" width="18.25" style="24" customWidth="1"/>
    <col min="5" max="5" width="10.625" style="24" customWidth="1"/>
    <col min="6" max="20" width="10.25" style="22" customWidth="1"/>
    <col min="21" max="21" width="10.125" style="22" customWidth="1"/>
    <col min="22" max="16384" width="9" style="22"/>
  </cols>
  <sheetData>
    <row r="1" spans="1:21" s="27" customFormat="1" ht="21" customHeight="1">
      <c r="A1" s="621" t="s">
        <v>314</v>
      </c>
      <c r="B1" s="652"/>
      <c r="C1" s="652"/>
      <c r="D1" s="652"/>
      <c r="E1" s="652"/>
      <c r="F1" s="652"/>
      <c r="G1" s="652"/>
      <c r="H1" s="652"/>
      <c r="I1" s="652"/>
      <c r="J1" s="652"/>
      <c r="K1" s="652"/>
      <c r="L1" s="652"/>
      <c r="M1" s="652"/>
      <c r="N1" s="652"/>
      <c r="O1" s="652"/>
      <c r="P1" s="652"/>
      <c r="Q1" s="652"/>
      <c r="R1" s="652"/>
      <c r="S1" s="652"/>
      <c r="T1" s="652"/>
      <c r="U1" s="652"/>
    </row>
    <row r="2" spans="1:21" s="27" customFormat="1" ht="17.25" customHeight="1" thickBot="1">
      <c r="A2" s="29"/>
      <c r="B2" s="29"/>
      <c r="C2" s="30"/>
      <c r="U2" s="7"/>
    </row>
    <row r="3" spans="1:21" ht="15.95" customHeight="1">
      <c r="A3" s="539" t="s">
        <v>109</v>
      </c>
      <c r="B3" s="707"/>
      <c r="C3" s="708"/>
      <c r="D3" s="712" t="s">
        <v>92</v>
      </c>
      <c r="E3" s="714" t="s">
        <v>15</v>
      </c>
      <c r="F3" s="660"/>
      <c r="G3" s="660"/>
      <c r="H3" s="660"/>
      <c r="I3" s="660"/>
      <c r="J3" s="660"/>
      <c r="K3" s="660"/>
      <c r="L3" s="660"/>
      <c r="M3" s="660"/>
      <c r="N3" s="660"/>
      <c r="O3" s="660"/>
      <c r="P3" s="660"/>
      <c r="Q3" s="660"/>
      <c r="R3" s="660"/>
      <c r="S3" s="660"/>
      <c r="T3" s="660"/>
      <c r="U3" s="704" t="s">
        <v>40</v>
      </c>
    </row>
    <row r="4" spans="1:21" s="24" customFormat="1" ht="30" customHeight="1" thickBot="1">
      <c r="A4" s="709"/>
      <c r="B4" s="710"/>
      <c r="C4" s="711"/>
      <c r="D4" s="713"/>
      <c r="E4" s="432" t="s">
        <v>103</v>
      </c>
      <c r="F4" s="433">
        <v>29</v>
      </c>
      <c r="G4" s="433">
        <f t="shared" ref="G4:T4" si="0">F4+1</f>
        <v>30</v>
      </c>
      <c r="H4" s="433">
        <f t="shared" si="0"/>
        <v>31</v>
      </c>
      <c r="I4" s="433">
        <f t="shared" si="0"/>
        <v>32</v>
      </c>
      <c r="J4" s="433">
        <f t="shared" si="0"/>
        <v>33</v>
      </c>
      <c r="K4" s="433">
        <f t="shared" si="0"/>
        <v>34</v>
      </c>
      <c r="L4" s="433">
        <f t="shared" si="0"/>
        <v>35</v>
      </c>
      <c r="M4" s="433">
        <f t="shared" si="0"/>
        <v>36</v>
      </c>
      <c r="N4" s="433">
        <f t="shared" si="0"/>
        <v>37</v>
      </c>
      <c r="O4" s="433">
        <f t="shared" si="0"/>
        <v>38</v>
      </c>
      <c r="P4" s="433">
        <f t="shared" si="0"/>
        <v>39</v>
      </c>
      <c r="Q4" s="433">
        <f t="shared" si="0"/>
        <v>40</v>
      </c>
      <c r="R4" s="433">
        <f t="shared" si="0"/>
        <v>41</v>
      </c>
      <c r="S4" s="433">
        <f t="shared" si="0"/>
        <v>42</v>
      </c>
      <c r="T4" s="433">
        <f t="shared" si="0"/>
        <v>43</v>
      </c>
      <c r="U4" s="705"/>
    </row>
    <row r="5" spans="1:21" ht="16.5" customHeight="1">
      <c r="A5" s="753" t="s">
        <v>1</v>
      </c>
      <c r="B5" s="715" t="s">
        <v>273</v>
      </c>
      <c r="C5" s="719"/>
      <c r="D5" s="720"/>
      <c r="E5" s="122" t="s">
        <v>6</v>
      </c>
      <c r="F5" s="123"/>
      <c r="G5" s="123"/>
      <c r="H5" s="123"/>
      <c r="I5" s="123"/>
      <c r="J5" s="123"/>
      <c r="K5" s="123"/>
      <c r="L5" s="123"/>
      <c r="M5" s="123"/>
      <c r="N5" s="123"/>
      <c r="O5" s="123"/>
      <c r="P5" s="123"/>
      <c r="Q5" s="123"/>
      <c r="R5" s="123"/>
      <c r="S5" s="123"/>
      <c r="T5" s="123"/>
      <c r="U5" s="124">
        <f t="shared" ref="U5:U36" si="1">SUM(F5:T5)</f>
        <v>0</v>
      </c>
    </row>
    <row r="6" spans="1:21" ht="16.5" customHeight="1">
      <c r="A6" s="754"/>
      <c r="B6" s="716"/>
      <c r="C6" s="706"/>
      <c r="D6" s="718"/>
      <c r="E6" s="117" t="s">
        <v>101</v>
      </c>
      <c r="F6" s="125">
        <f>$D5*F5</f>
        <v>0</v>
      </c>
      <c r="G6" s="125">
        <f>$D5*G5</f>
        <v>0</v>
      </c>
      <c r="H6" s="125">
        <f t="shared" ref="H6:T6" si="2">$D5*H5</f>
        <v>0</v>
      </c>
      <c r="I6" s="125">
        <f t="shared" si="2"/>
        <v>0</v>
      </c>
      <c r="J6" s="125">
        <f t="shared" si="2"/>
        <v>0</v>
      </c>
      <c r="K6" s="125">
        <f t="shared" si="2"/>
        <v>0</v>
      </c>
      <c r="L6" s="125">
        <f t="shared" si="2"/>
        <v>0</v>
      </c>
      <c r="M6" s="125">
        <f t="shared" si="2"/>
        <v>0</v>
      </c>
      <c r="N6" s="125">
        <f t="shared" si="2"/>
        <v>0</v>
      </c>
      <c r="O6" s="125">
        <f t="shared" si="2"/>
        <v>0</v>
      </c>
      <c r="P6" s="125">
        <f t="shared" si="2"/>
        <v>0</v>
      </c>
      <c r="Q6" s="125">
        <f t="shared" si="2"/>
        <v>0</v>
      </c>
      <c r="R6" s="125">
        <f>$D5*R5</f>
        <v>0</v>
      </c>
      <c r="S6" s="125">
        <f t="shared" si="2"/>
        <v>0</v>
      </c>
      <c r="T6" s="125">
        <f t="shared" si="2"/>
        <v>0</v>
      </c>
      <c r="U6" s="126">
        <f t="shared" si="1"/>
        <v>0</v>
      </c>
    </row>
    <row r="7" spans="1:21" ht="16.5" customHeight="1">
      <c r="A7" s="754"/>
      <c r="B7" s="716"/>
      <c r="C7" s="706"/>
      <c r="D7" s="718"/>
      <c r="E7" s="118" t="s">
        <v>6</v>
      </c>
      <c r="F7" s="127"/>
      <c r="G7" s="127"/>
      <c r="H7" s="127"/>
      <c r="I7" s="127"/>
      <c r="J7" s="127"/>
      <c r="K7" s="127"/>
      <c r="L7" s="127"/>
      <c r="M7" s="127"/>
      <c r="N7" s="127"/>
      <c r="O7" s="127"/>
      <c r="P7" s="127"/>
      <c r="Q7" s="127"/>
      <c r="R7" s="127"/>
      <c r="S7" s="127"/>
      <c r="T7" s="127"/>
      <c r="U7" s="126">
        <f t="shared" si="1"/>
        <v>0</v>
      </c>
    </row>
    <row r="8" spans="1:21" ht="16.5" customHeight="1">
      <c r="A8" s="754"/>
      <c r="B8" s="716"/>
      <c r="C8" s="706"/>
      <c r="D8" s="718"/>
      <c r="E8" s="117" t="s">
        <v>101</v>
      </c>
      <c r="F8" s="125">
        <f>$D7*F7</f>
        <v>0</v>
      </c>
      <c r="G8" s="125">
        <f t="shared" ref="G8:T8" si="3">$D7*G7</f>
        <v>0</v>
      </c>
      <c r="H8" s="125">
        <f t="shared" si="3"/>
        <v>0</v>
      </c>
      <c r="I8" s="125">
        <f t="shared" si="3"/>
        <v>0</v>
      </c>
      <c r="J8" s="125">
        <f t="shared" si="3"/>
        <v>0</v>
      </c>
      <c r="K8" s="125">
        <f t="shared" si="3"/>
        <v>0</v>
      </c>
      <c r="L8" s="125">
        <f t="shared" si="3"/>
        <v>0</v>
      </c>
      <c r="M8" s="125">
        <f t="shared" si="3"/>
        <v>0</v>
      </c>
      <c r="N8" s="125">
        <f t="shared" si="3"/>
        <v>0</v>
      </c>
      <c r="O8" s="125">
        <f t="shared" si="3"/>
        <v>0</v>
      </c>
      <c r="P8" s="125">
        <f t="shared" si="3"/>
        <v>0</v>
      </c>
      <c r="Q8" s="125">
        <f t="shared" si="3"/>
        <v>0</v>
      </c>
      <c r="R8" s="125">
        <f t="shared" si="3"/>
        <v>0</v>
      </c>
      <c r="S8" s="125">
        <f t="shared" si="3"/>
        <v>0</v>
      </c>
      <c r="T8" s="125">
        <f t="shared" si="3"/>
        <v>0</v>
      </c>
      <c r="U8" s="126">
        <f t="shared" si="1"/>
        <v>0</v>
      </c>
    </row>
    <row r="9" spans="1:21" ht="16.5" customHeight="1">
      <c r="A9" s="754"/>
      <c r="B9" s="716"/>
      <c r="C9" s="706"/>
      <c r="D9" s="718"/>
      <c r="E9" s="118" t="s">
        <v>6</v>
      </c>
      <c r="F9" s="127"/>
      <c r="G9" s="127"/>
      <c r="H9" s="127"/>
      <c r="I9" s="127"/>
      <c r="J9" s="127"/>
      <c r="K9" s="127"/>
      <c r="L9" s="127"/>
      <c r="M9" s="127"/>
      <c r="N9" s="127"/>
      <c r="O9" s="127"/>
      <c r="P9" s="127"/>
      <c r="Q9" s="127"/>
      <c r="R9" s="127"/>
      <c r="S9" s="127"/>
      <c r="T9" s="127"/>
      <c r="U9" s="126">
        <f t="shared" si="1"/>
        <v>0</v>
      </c>
    </row>
    <row r="10" spans="1:21" ht="16.5" customHeight="1">
      <c r="A10" s="754"/>
      <c r="B10" s="716"/>
      <c r="C10" s="706"/>
      <c r="D10" s="718"/>
      <c r="E10" s="117" t="s">
        <v>101</v>
      </c>
      <c r="F10" s="125">
        <f t="shared" ref="F10:T10" si="4">$D9*F9</f>
        <v>0</v>
      </c>
      <c r="G10" s="125">
        <f t="shared" si="4"/>
        <v>0</v>
      </c>
      <c r="H10" s="125">
        <f t="shared" si="4"/>
        <v>0</v>
      </c>
      <c r="I10" s="125">
        <f t="shared" si="4"/>
        <v>0</v>
      </c>
      <c r="J10" s="125">
        <f t="shared" si="4"/>
        <v>0</v>
      </c>
      <c r="K10" s="125">
        <f t="shared" si="4"/>
        <v>0</v>
      </c>
      <c r="L10" s="125">
        <f t="shared" si="4"/>
        <v>0</v>
      </c>
      <c r="M10" s="125">
        <f t="shared" si="4"/>
        <v>0</v>
      </c>
      <c r="N10" s="125">
        <f t="shared" si="4"/>
        <v>0</v>
      </c>
      <c r="O10" s="125">
        <f t="shared" si="4"/>
        <v>0</v>
      </c>
      <c r="P10" s="125">
        <f t="shared" si="4"/>
        <v>0</v>
      </c>
      <c r="Q10" s="125">
        <f t="shared" si="4"/>
        <v>0</v>
      </c>
      <c r="R10" s="125">
        <f t="shared" si="4"/>
        <v>0</v>
      </c>
      <c r="S10" s="125">
        <f t="shared" si="4"/>
        <v>0</v>
      </c>
      <c r="T10" s="125">
        <f t="shared" si="4"/>
        <v>0</v>
      </c>
      <c r="U10" s="126">
        <f t="shared" si="1"/>
        <v>0</v>
      </c>
    </row>
    <row r="11" spans="1:21" ht="16.5" customHeight="1">
      <c r="A11" s="754"/>
      <c r="B11" s="716"/>
      <c r="C11" s="706"/>
      <c r="D11" s="718"/>
      <c r="E11" s="118" t="s">
        <v>6</v>
      </c>
      <c r="F11" s="127"/>
      <c r="G11" s="127"/>
      <c r="H11" s="127"/>
      <c r="I11" s="127"/>
      <c r="J11" s="127"/>
      <c r="K11" s="127"/>
      <c r="L11" s="127"/>
      <c r="M11" s="127"/>
      <c r="N11" s="127"/>
      <c r="O11" s="127"/>
      <c r="P11" s="127"/>
      <c r="Q11" s="127"/>
      <c r="R11" s="127"/>
      <c r="S11" s="127"/>
      <c r="T11" s="127"/>
      <c r="U11" s="126">
        <f t="shared" si="1"/>
        <v>0</v>
      </c>
    </row>
    <row r="12" spans="1:21" ht="16.5" customHeight="1">
      <c r="A12" s="754"/>
      <c r="B12" s="716"/>
      <c r="C12" s="706"/>
      <c r="D12" s="718"/>
      <c r="E12" s="117" t="s">
        <v>101</v>
      </c>
      <c r="F12" s="125">
        <f t="shared" ref="F12:T12" si="5">$D11*F11</f>
        <v>0</v>
      </c>
      <c r="G12" s="125">
        <f t="shared" si="5"/>
        <v>0</v>
      </c>
      <c r="H12" s="125">
        <f t="shared" si="5"/>
        <v>0</v>
      </c>
      <c r="I12" s="125">
        <f t="shared" si="5"/>
        <v>0</v>
      </c>
      <c r="J12" s="125">
        <f t="shared" si="5"/>
        <v>0</v>
      </c>
      <c r="K12" s="125">
        <f t="shared" si="5"/>
        <v>0</v>
      </c>
      <c r="L12" s="125">
        <f t="shared" si="5"/>
        <v>0</v>
      </c>
      <c r="M12" s="125">
        <f t="shared" si="5"/>
        <v>0</v>
      </c>
      <c r="N12" s="125">
        <f t="shared" si="5"/>
        <v>0</v>
      </c>
      <c r="O12" s="125">
        <f t="shared" si="5"/>
        <v>0</v>
      </c>
      <c r="P12" s="125">
        <f t="shared" si="5"/>
        <v>0</v>
      </c>
      <c r="Q12" s="125">
        <f t="shared" si="5"/>
        <v>0</v>
      </c>
      <c r="R12" s="125">
        <f t="shared" si="5"/>
        <v>0</v>
      </c>
      <c r="S12" s="125">
        <f t="shared" si="5"/>
        <v>0</v>
      </c>
      <c r="T12" s="125">
        <f t="shared" si="5"/>
        <v>0</v>
      </c>
      <c r="U12" s="126">
        <f t="shared" si="1"/>
        <v>0</v>
      </c>
    </row>
    <row r="13" spans="1:21" ht="16.5" customHeight="1">
      <c r="A13" s="754"/>
      <c r="B13" s="716"/>
      <c r="C13" s="706"/>
      <c r="D13" s="718"/>
      <c r="E13" s="118" t="s">
        <v>6</v>
      </c>
      <c r="F13" s="127"/>
      <c r="G13" s="127"/>
      <c r="H13" s="127"/>
      <c r="I13" s="127"/>
      <c r="J13" s="127"/>
      <c r="K13" s="127"/>
      <c r="L13" s="127"/>
      <c r="M13" s="127"/>
      <c r="N13" s="127"/>
      <c r="O13" s="127"/>
      <c r="P13" s="127"/>
      <c r="Q13" s="127"/>
      <c r="R13" s="127"/>
      <c r="S13" s="127"/>
      <c r="T13" s="127"/>
      <c r="U13" s="126">
        <f t="shared" si="1"/>
        <v>0</v>
      </c>
    </row>
    <row r="14" spans="1:21" ht="16.5" customHeight="1">
      <c r="A14" s="754"/>
      <c r="B14" s="716"/>
      <c r="C14" s="706"/>
      <c r="D14" s="718"/>
      <c r="E14" s="117" t="s">
        <v>101</v>
      </c>
      <c r="F14" s="125">
        <f t="shared" ref="F14:T14" si="6">$D13*F13</f>
        <v>0</v>
      </c>
      <c r="G14" s="125">
        <f t="shared" si="6"/>
        <v>0</v>
      </c>
      <c r="H14" s="125">
        <f t="shared" si="6"/>
        <v>0</v>
      </c>
      <c r="I14" s="125">
        <f t="shared" si="6"/>
        <v>0</v>
      </c>
      <c r="J14" s="125">
        <f t="shared" si="6"/>
        <v>0</v>
      </c>
      <c r="K14" s="125">
        <f t="shared" si="6"/>
        <v>0</v>
      </c>
      <c r="L14" s="125">
        <f t="shared" si="6"/>
        <v>0</v>
      </c>
      <c r="M14" s="125">
        <f t="shared" si="6"/>
        <v>0</v>
      </c>
      <c r="N14" s="125">
        <f t="shared" si="6"/>
        <v>0</v>
      </c>
      <c r="O14" s="125">
        <f t="shared" si="6"/>
        <v>0</v>
      </c>
      <c r="P14" s="125">
        <f t="shared" si="6"/>
        <v>0</v>
      </c>
      <c r="Q14" s="125">
        <f t="shared" si="6"/>
        <v>0</v>
      </c>
      <c r="R14" s="125">
        <f t="shared" si="6"/>
        <v>0</v>
      </c>
      <c r="S14" s="125">
        <f t="shared" si="6"/>
        <v>0</v>
      </c>
      <c r="T14" s="125">
        <f t="shared" si="6"/>
        <v>0</v>
      </c>
      <c r="U14" s="126">
        <f t="shared" si="1"/>
        <v>0</v>
      </c>
    </row>
    <row r="15" spans="1:21" ht="16.5" customHeight="1">
      <c r="A15" s="754"/>
      <c r="B15" s="716"/>
      <c r="C15" s="706"/>
      <c r="D15" s="718"/>
      <c r="E15" s="118" t="s">
        <v>6</v>
      </c>
      <c r="F15" s="127"/>
      <c r="G15" s="127"/>
      <c r="H15" s="127"/>
      <c r="I15" s="127"/>
      <c r="J15" s="127"/>
      <c r="K15" s="127"/>
      <c r="L15" s="127"/>
      <c r="M15" s="127"/>
      <c r="N15" s="127"/>
      <c r="O15" s="127"/>
      <c r="P15" s="127"/>
      <c r="Q15" s="127"/>
      <c r="R15" s="127"/>
      <c r="S15" s="127"/>
      <c r="T15" s="127"/>
      <c r="U15" s="126">
        <f t="shared" si="1"/>
        <v>0</v>
      </c>
    </row>
    <row r="16" spans="1:21" ht="16.5" customHeight="1">
      <c r="A16" s="754"/>
      <c r="B16" s="716"/>
      <c r="C16" s="706"/>
      <c r="D16" s="718"/>
      <c r="E16" s="117" t="s">
        <v>101</v>
      </c>
      <c r="F16" s="125">
        <f t="shared" ref="F16:T16" si="7">$D15*F15</f>
        <v>0</v>
      </c>
      <c r="G16" s="125">
        <f t="shared" si="7"/>
        <v>0</v>
      </c>
      <c r="H16" s="125">
        <f t="shared" si="7"/>
        <v>0</v>
      </c>
      <c r="I16" s="125">
        <f t="shared" si="7"/>
        <v>0</v>
      </c>
      <c r="J16" s="125">
        <f t="shared" si="7"/>
        <v>0</v>
      </c>
      <c r="K16" s="125">
        <f t="shared" si="7"/>
        <v>0</v>
      </c>
      <c r="L16" s="125">
        <f t="shared" si="7"/>
        <v>0</v>
      </c>
      <c r="M16" s="125">
        <f t="shared" si="7"/>
        <v>0</v>
      </c>
      <c r="N16" s="125">
        <f t="shared" si="7"/>
        <v>0</v>
      </c>
      <c r="O16" s="125">
        <f t="shared" si="7"/>
        <v>0</v>
      </c>
      <c r="P16" s="125">
        <f t="shared" si="7"/>
        <v>0</v>
      </c>
      <c r="Q16" s="125">
        <f t="shared" si="7"/>
        <v>0</v>
      </c>
      <c r="R16" s="125">
        <f t="shared" si="7"/>
        <v>0</v>
      </c>
      <c r="S16" s="125">
        <f t="shared" si="7"/>
        <v>0</v>
      </c>
      <c r="T16" s="125">
        <f t="shared" si="7"/>
        <v>0</v>
      </c>
      <c r="U16" s="126">
        <f t="shared" si="1"/>
        <v>0</v>
      </c>
    </row>
    <row r="17" spans="1:21" ht="16.5" customHeight="1">
      <c r="A17" s="754"/>
      <c r="B17" s="716"/>
      <c r="C17" s="706"/>
      <c r="D17" s="718"/>
      <c r="E17" s="118" t="s">
        <v>6</v>
      </c>
      <c r="F17" s="127"/>
      <c r="G17" s="127"/>
      <c r="H17" s="127"/>
      <c r="I17" s="127"/>
      <c r="J17" s="127"/>
      <c r="K17" s="127"/>
      <c r="L17" s="127"/>
      <c r="M17" s="127"/>
      <c r="N17" s="127"/>
      <c r="O17" s="127"/>
      <c r="P17" s="127"/>
      <c r="Q17" s="127"/>
      <c r="R17" s="127"/>
      <c r="S17" s="127"/>
      <c r="T17" s="127"/>
      <c r="U17" s="126">
        <f t="shared" si="1"/>
        <v>0</v>
      </c>
    </row>
    <row r="18" spans="1:21" ht="16.5" customHeight="1">
      <c r="A18" s="754"/>
      <c r="B18" s="717"/>
      <c r="C18" s="722"/>
      <c r="D18" s="721"/>
      <c r="E18" s="419" t="s">
        <v>101</v>
      </c>
      <c r="F18" s="420">
        <f t="shared" ref="F18:T18" si="8">$D17*F17</f>
        <v>0</v>
      </c>
      <c r="G18" s="420">
        <f t="shared" si="8"/>
        <v>0</v>
      </c>
      <c r="H18" s="420">
        <f t="shared" si="8"/>
        <v>0</v>
      </c>
      <c r="I18" s="420">
        <f t="shared" si="8"/>
        <v>0</v>
      </c>
      <c r="J18" s="420">
        <f t="shared" si="8"/>
        <v>0</v>
      </c>
      <c r="K18" s="420">
        <f t="shared" si="8"/>
        <v>0</v>
      </c>
      <c r="L18" s="420">
        <f t="shared" si="8"/>
        <v>0</v>
      </c>
      <c r="M18" s="420">
        <f t="shared" si="8"/>
        <v>0</v>
      </c>
      <c r="N18" s="420">
        <f t="shared" si="8"/>
        <v>0</v>
      </c>
      <c r="O18" s="420">
        <f t="shared" si="8"/>
        <v>0</v>
      </c>
      <c r="P18" s="420">
        <f t="shared" si="8"/>
        <v>0</v>
      </c>
      <c r="Q18" s="420">
        <f t="shared" si="8"/>
        <v>0</v>
      </c>
      <c r="R18" s="420">
        <f t="shared" si="8"/>
        <v>0</v>
      </c>
      <c r="S18" s="420">
        <f t="shared" si="8"/>
        <v>0</v>
      </c>
      <c r="T18" s="420">
        <f t="shared" si="8"/>
        <v>0</v>
      </c>
      <c r="U18" s="215">
        <f t="shared" si="1"/>
        <v>0</v>
      </c>
    </row>
    <row r="19" spans="1:21" ht="16.5" customHeight="1">
      <c r="A19" s="754"/>
      <c r="B19" s="737" t="s">
        <v>271</v>
      </c>
      <c r="C19" s="724"/>
      <c r="D19" s="726"/>
      <c r="E19" s="418" t="s">
        <v>6</v>
      </c>
      <c r="F19" s="213"/>
      <c r="G19" s="213"/>
      <c r="H19" s="213"/>
      <c r="I19" s="213"/>
      <c r="J19" s="213"/>
      <c r="K19" s="213"/>
      <c r="L19" s="213"/>
      <c r="M19" s="213"/>
      <c r="N19" s="213"/>
      <c r="O19" s="213"/>
      <c r="P19" s="213"/>
      <c r="Q19" s="213"/>
      <c r="R19" s="213"/>
      <c r="S19" s="213"/>
      <c r="T19" s="213"/>
      <c r="U19" s="214">
        <f t="shared" si="1"/>
        <v>0</v>
      </c>
    </row>
    <row r="20" spans="1:21" ht="16.5" customHeight="1">
      <c r="A20" s="754"/>
      <c r="B20" s="737"/>
      <c r="C20" s="729"/>
      <c r="D20" s="730"/>
      <c r="E20" s="117" t="s">
        <v>101</v>
      </c>
      <c r="F20" s="125">
        <f t="shared" ref="F20:T20" si="9">$D19*F19</f>
        <v>0</v>
      </c>
      <c r="G20" s="125">
        <f t="shared" si="9"/>
        <v>0</v>
      </c>
      <c r="H20" s="125">
        <f t="shared" si="9"/>
        <v>0</v>
      </c>
      <c r="I20" s="125">
        <f t="shared" si="9"/>
        <v>0</v>
      </c>
      <c r="J20" s="125">
        <f t="shared" si="9"/>
        <v>0</v>
      </c>
      <c r="K20" s="125">
        <f t="shared" si="9"/>
        <v>0</v>
      </c>
      <c r="L20" s="125">
        <f t="shared" si="9"/>
        <v>0</v>
      </c>
      <c r="M20" s="125">
        <f t="shared" si="9"/>
        <v>0</v>
      </c>
      <c r="N20" s="125">
        <f t="shared" si="9"/>
        <v>0</v>
      </c>
      <c r="O20" s="125">
        <f t="shared" si="9"/>
        <v>0</v>
      </c>
      <c r="P20" s="125">
        <f t="shared" si="9"/>
        <v>0</v>
      </c>
      <c r="Q20" s="125">
        <f t="shared" si="9"/>
        <v>0</v>
      </c>
      <c r="R20" s="125">
        <f t="shared" si="9"/>
        <v>0</v>
      </c>
      <c r="S20" s="125">
        <f t="shared" si="9"/>
        <v>0</v>
      </c>
      <c r="T20" s="125">
        <f t="shared" si="9"/>
        <v>0</v>
      </c>
      <c r="U20" s="126">
        <f t="shared" si="1"/>
        <v>0</v>
      </c>
    </row>
    <row r="21" spans="1:21" ht="16.5" customHeight="1">
      <c r="A21" s="754"/>
      <c r="B21" s="737"/>
      <c r="C21" s="723"/>
      <c r="D21" s="725"/>
      <c r="E21" s="118" t="s">
        <v>6</v>
      </c>
      <c r="F21" s="127"/>
      <c r="G21" s="127"/>
      <c r="H21" s="127"/>
      <c r="I21" s="127"/>
      <c r="J21" s="127"/>
      <c r="K21" s="127"/>
      <c r="L21" s="127"/>
      <c r="M21" s="127"/>
      <c r="N21" s="127"/>
      <c r="O21" s="127"/>
      <c r="P21" s="127"/>
      <c r="Q21" s="127"/>
      <c r="R21" s="127"/>
      <c r="S21" s="127"/>
      <c r="T21" s="127"/>
      <c r="U21" s="126">
        <f t="shared" si="1"/>
        <v>0</v>
      </c>
    </row>
    <row r="22" spans="1:21" ht="16.5" customHeight="1">
      <c r="A22" s="754"/>
      <c r="B22" s="737"/>
      <c r="C22" s="724"/>
      <c r="D22" s="726"/>
      <c r="E22" s="119" t="s">
        <v>101</v>
      </c>
      <c r="F22" s="128">
        <f t="shared" ref="F22:T22" si="10">$D21*F21</f>
        <v>0</v>
      </c>
      <c r="G22" s="128">
        <f t="shared" si="10"/>
        <v>0</v>
      </c>
      <c r="H22" s="128">
        <f t="shared" si="10"/>
        <v>0</v>
      </c>
      <c r="I22" s="128">
        <f t="shared" si="10"/>
        <v>0</v>
      </c>
      <c r="J22" s="128">
        <f t="shared" si="10"/>
        <v>0</v>
      </c>
      <c r="K22" s="128">
        <f t="shared" si="10"/>
        <v>0</v>
      </c>
      <c r="L22" s="128">
        <f t="shared" si="10"/>
        <v>0</v>
      </c>
      <c r="M22" s="128">
        <f t="shared" si="10"/>
        <v>0</v>
      </c>
      <c r="N22" s="128">
        <f t="shared" si="10"/>
        <v>0</v>
      </c>
      <c r="O22" s="128">
        <f t="shared" si="10"/>
        <v>0</v>
      </c>
      <c r="P22" s="128">
        <f t="shared" si="10"/>
        <v>0</v>
      </c>
      <c r="Q22" s="128">
        <f t="shared" si="10"/>
        <v>0</v>
      </c>
      <c r="R22" s="128">
        <f t="shared" si="10"/>
        <v>0</v>
      </c>
      <c r="S22" s="128">
        <f t="shared" si="10"/>
        <v>0</v>
      </c>
      <c r="T22" s="128">
        <f t="shared" si="10"/>
        <v>0</v>
      </c>
      <c r="U22" s="129">
        <f t="shared" si="1"/>
        <v>0</v>
      </c>
    </row>
    <row r="23" spans="1:21" ht="16.5" customHeight="1">
      <c r="A23" s="754"/>
      <c r="B23" s="737"/>
      <c r="C23" s="723"/>
      <c r="D23" s="725"/>
      <c r="E23" s="118" t="s">
        <v>6</v>
      </c>
      <c r="F23" s="127"/>
      <c r="G23" s="127"/>
      <c r="H23" s="127"/>
      <c r="I23" s="127"/>
      <c r="J23" s="127"/>
      <c r="K23" s="127"/>
      <c r="L23" s="127"/>
      <c r="M23" s="127"/>
      <c r="N23" s="127"/>
      <c r="O23" s="127"/>
      <c r="P23" s="127"/>
      <c r="Q23" s="127"/>
      <c r="R23" s="127"/>
      <c r="S23" s="127"/>
      <c r="T23" s="127"/>
      <c r="U23" s="126">
        <f t="shared" si="1"/>
        <v>0</v>
      </c>
    </row>
    <row r="24" spans="1:21" ht="16.5" customHeight="1">
      <c r="A24" s="754"/>
      <c r="B24" s="737"/>
      <c r="C24" s="724"/>
      <c r="D24" s="726"/>
      <c r="E24" s="119" t="s">
        <v>101</v>
      </c>
      <c r="F24" s="128">
        <f t="shared" ref="F24:T24" si="11">$D23*F23</f>
        <v>0</v>
      </c>
      <c r="G24" s="128">
        <f t="shared" si="11"/>
        <v>0</v>
      </c>
      <c r="H24" s="128">
        <f t="shared" si="11"/>
        <v>0</v>
      </c>
      <c r="I24" s="128">
        <f t="shared" si="11"/>
        <v>0</v>
      </c>
      <c r="J24" s="128">
        <f t="shared" si="11"/>
        <v>0</v>
      </c>
      <c r="K24" s="128">
        <f t="shared" si="11"/>
        <v>0</v>
      </c>
      <c r="L24" s="128">
        <f t="shared" si="11"/>
        <v>0</v>
      </c>
      <c r="M24" s="128">
        <f t="shared" si="11"/>
        <v>0</v>
      </c>
      <c r="N24" s="128">
        <f t="shared" si="11"/>
        <v>0</v>
      </c>
      <c r="O24" s="128">
        <f t="shared" si="11"/>
        <v>0</v>
      </c>
      <c r="P24" s="128">
        <f t="shared" si="11"/>
        <v>0</v>
      </c>
      <c r="Q24" s="128">
        <f t="shared" si="11"/>
        <v>0</v>
      </c>
      <c r="R24" s="128">
        <f t="shared" si="11"/>
        <v>0</v>
      </c>
      <c r="S24" s="128">
        <f t="shared" si="11"/>
        <v>0</v>
      </c>
      <c r="T24" s="128">
        <f t="shared" si="11"/>
        <v>0</v>
      </c>
      <c r="U24" s="129">
        <f t="shared" si="1"/>
        <v>0</v>
      </c>
    </row>
    <row r="25" spans="1:21" ht="16.5" customHeight="1">
      <c r="A25" s="754"/>
      <c r="B25" s="737"/>
      <c r="C25" s="723"/>
      <c r="D25" s="725"/>
      <c r="E25" s="118" t="s">
        <v>6</v>
      </c>
      <c r="F25" s="127"/>
      <c r="G25" s="127"/>
      <c r="H25" s="127"/>
      <c r="I25" s="127"/>
      <c r="J25" s="127"/>
      <c r="K25" s="127"/>
      <c r="L25" s="127"/>
      <c r="M25" s="127"/>
      <c r="N25" s="127"/>
      <c r="O25" s="127"/>
      <c r="P25" s="127"/>
      <c r="Q25" s="127"/>
      <c r="R25" s="127"/>
      <c r="S25" s="127"/>
      <c r="T25" s="127"/>
      <c r="U25" s="126">
        <f t="shared" si="1"/>
        <v>0</v>
      </c>
    </row>
    <row r="26" spans="1:21" ht="16.5" customHeight="1" thickBot="1">
      <c r="A26" s="754"/>
      <c r="B26" s="738"/>
      <c r="C26" s="731"/>
      <c r="D26" s="732"/>
      <c r="E26" s="120" t="s">
        <v>101</v>
      </c>
      <c r="F26" s="132">
        <f t="shared" ref="F26:T26" si="12">$D25*F25</f>
        <v>0</v>
      </c>
      <c r="G26" s="132">
        <f t="shared" si="12"/>
        <v>0</v>
      </c>
      <c r="H26" s="132">
        <f t="shared" si="12"/>
        <v>0</v>
      </c>
      <c r="I26" s="132">
        <f t="shared" si="12"/>
        <v>0</v>
      </c>
      <c r="J26" s="132">
        <f t="shared" si="12"/>
        <v>0</v>
      </c>
      <c r="K26" s="132">
        <f t="shared" si="12"/>
        <v>0</v>
      </c>
      <c r="L26" s="132">
        <f t="shared" si="12"/>
        <v>0</v>
      </c>
      <c r="M26" s="132">
        <f t="shared" si="12"/>
        <v>0</v>
      </c>
      <c r="N26" s="132">
        <f t="shared" si="12"/>
        <v>0</v>
      </c>
      <c r="O26" s="132">
        <f t="shared" si="12"/>
        <v>0</v>
      </c>
      <c r="P26" s="132">
        <f t="shared" si="12"/>
        <v>0</v>
      </c>
      <c r="Q26" s="132">
        <f t="shared" si="12"/>
        <v>0</v>
      </c>
      <c r="R26" s="132">
        <f t="shared" si="12"/>
        <v>0</v>
      </c>
      <c r="S26" s="132">
        <f t="shared" si="12"/>
        <v>0</v>
      </c>
      <c r="T26" s="132">
        <f t="shared" si="12"/>
        <v>0</v>
      </c>
      <c r="U26" s="133">
        <f t="shared" si="1"/>
        <v>0</v>
      </c>
    </row>
    <row r="27" spans="1:21" ht="16.5" customHeight="1" thickTop="1">
      <c r="A27" s="754"/>
      <c r="B27" s="739" t="s">
        <v>4</v>
      </c>
      <c r="C27" s="740"/>
      <c r="D27" s="741"/>
      <c r="E27" s="223" t="s">
        <v>6</v>
      </c>
      <c r="F27" s="134">
        <f t="shared" ref="F27:T27" si="13">SUM(F5,F7,F9,F11,F13,F15,F17,F19,F21,F23,F25)</f>
        <v>0</v>
      </c>
      <c r="G27" s="134">
        <f t="shared" si="13"/>
        <v>0</v>
      </c>
      <c r="H27" s="134">
        <f t="shared" si="13"/>
        <v>0</v>
      </c>
      <c r="I27" s="134">
        <f t="shared" si="13"/>
        <v>0</v>
      </c>
      <c r="J27" s="134">
        <f t="shared" si="13"/>
        <v>0</v>
      </c>
      <c r="K27" s="134">
        <f t="shared" si="13"/>
        <v>0</v>
      </c>
      <c r="L27" s="134">
        <f t="shared" si="13"/>
        <v>0</v>
      </c>
      <c r="M27" s="134">
        <f t="shared" si="13"/>
        <v>0</v>
      </c>
      <c r="N27" s="134">
        <f t="shared" si="13"/>
        <v>0</v>
      </c>
      <c r="O27" s="134">
        <f t="shared" si="13"/>
        <v>0</v>
      </c>
      <c r="P27" s="134">
        <f t="shared" si="13"/>
        <v>0</v>
      </c>
      <c r="Q27" s="134">
        <f t="shared" si="13"/>
        <v>0</v>
      </c>
      <c r="R27" s="134">
        <f t="shared" si="13"/>
        <v>0</v>
      </c>
      <c r="S27" s="134">
        <f t="shared" si="13"/>
        <v>0</v>
      </c>
      <c r="T27" s="134">
        <f t="shared" si="13"/>
        <v>0</v>
      </c>
      <c r="U27" s="135">
        <f t="shared" si="1"/>
        <v>0</v>
      </c>
    </row>
    <row r="28" spans="1:21" ht="16.5" customHeight="1">
      <c r="A28" s="754"/>
      <c r="B28" s="742"/>
      <c r="C28" s="743"/>
      <c r="D28" s="744"/>
      <c r="E28" s="117" t="s">
        <v>101</v>
      </c>
      <c r="F28" s="136">
        <f t="shared" ref="F28:T28" si="14">SUM(F6,F8,F10,F12,F14,F16,F18,F20,F22,F24,F26)</f>
        <v>0</v>
      </c>
      <c r="G28" s="136">
        <f t="shared" si="14"/>
        <v>0</v>
      </c>
      <c r="H28" s="136">
        <f t="shared" si="14"/>
        <v>0</v>
      </c>
      <c r="I28" s="136">
        <f t="shared" si="14"/>
        <v>0</v>
      </c>
      <c r="J28" s="136">
        <f t="shared" si="14"/>
        <v>0</v>
      </c>
      <c r="K28" s="136">
        <f t="shared" si="14"/>
        <v>0</v>
      </c>
      <c r="L28" s="136">
        <f t="shared" si="14"/>
        <v>0</v>
      </c>
      <c r="M28" s="136">
        <f t="shared" si="14"/>
        <v>0</v>
      </c>
      <c r="N28" s="136">
        <f t="shared" si="14"/>
        <v>0</v>
      </c>
      <c r="O28" s="136">
        <f t="shared" si="14"/>
        <v>0</v>
      </c>
      <c r="P28" s="136">
        <f t="shared" si="14"/>
        <v>0</v>
      </c>
      <c r="Q28" s="136">
        <f t="shared" si="14"/>
        <v>0</v>
      </c>
      <c r="R28" s="136">
        <f t="shared" si="14"/>
        <v>0</v>
      </c>
      <c r="S28" s="136">
        <f t="shared" si="14"/>
        <v>0</v>
      </c>
      <c r="T28" s="136">
        <f t="shared" si="14"/>
        <v>0</v>
      </c>
      <c r="U28" s="126">
        <f t="shared" si="1"/>
        <v>0</v>
      </c>
    </row>
    <row r="29" spans="1:21" ht="16.5" customHeight="1" thickBot="1">
      <c r="A29" s="755"/>
      <c r="B29" s="745"/>
      <c r="C29" s="746"/>
      <c r="D29" s="747"/>
      <c r="E29" s="121" t="s">
        <v>272</v>
      </c>
      <c r="F29" s="141"/>
      <c r="G29" s="141"/>
      <c r="H29" s="141"/>
      <c r="I29" s="141"/>
      <c r="J29" s="141"/>
      <c r="K29" s="141"/>
      <c r="L29" s="138"/>
      <c r="M29" s="138"/>
      <c r="N29" s="138"/>
      <c r="O29" s="138"/>
      <c r="P29" s="138"/>
      <c r="Q29" s="138"/>
      <c r="R29" s="138"/>
      <c r="S29" s="138"/>
      <c r="T29" s="138"/>
      <c r="U29" s="139">
        <f t="shared" si="1"/>
        <v>0</v>
      </c>
    </row>
    <row r="30" spans="1:21" ht="16.5" customHeight="1">
      <c r="A30" s="753" t="s">
        <v>2</v>
      </c>
      <c r="B30" s="715" t="s">
        <v>89</v>
      </c>
      <c r="C30" s="756"/>
      <c r="D30" s="727"/>
      <c r="E30" s="122" t="s">
        <v>6</v>
      </c>
      <c r="F30" s="123"/>
      <c r="G30" s="123"/>
      <c r="H30" s="123"/>
      <c r="I30" s="123"/>
      <c r="J30" s="123"/>
      <c r="K30" s="123"/>
      <c r="L30" s="123"/>
      <c r="M30" s="123"/>
      <c r="N30" s="123"/>
      <c r="O30" s="123"/>
      <c r="P30" s="123"/>
      <c r="Q30" s="123"/>
      <c r="R30" s="123"/>
      <c r="S30" s="123"/>
      <c r="T30" s="123"/>
      <c r="U30" s="124">
        <f t="shared" si="1"/>
        <v>0</v>
      </c>
    </row>
    <row r="31" spans="1:21" ht="16.5" customHeight="1">
      <c r="A31" s="754"/>
      <c r="B31" s="733"/>
      <c r="C31" s="729"/>
      <c r="D31" s="728"/>
      <c r="E31" s="117" t="s">
        <v>101</v>
      </c>
      <c r="F31" s="125">
        <f t="shared" ref="F31:T31" si="15">$D30*F30</f>
        <v>0</v>
      </c>
      <c r="G31" s="125">
        <f t="shared" si="15"/>
        <v>0</v>
      </c>
      <c r="H31" s="125">
        <f t="shared" si="15"/>
        <v>0</v>
      </c>
      <c r="I31" s="125">
        <f t="shared" si="15"/>
        <v>0</v>
      </c>
      <c r="J31" s="125">
        <f t="shared" si="15"/>
        <v>0</v>
      </c>
      <c r="K31" s="125">
        <f t="shared" si="15"/>
        <v>0</v>
      </c>
      <c r="L31" s="125">
        <f>$D30*L30</f>
        <v>0</v>
      </c>
      <c r="M31" s="125">
        <f t="shared" si="15"/>
        <v>0</v>
      </c>
      <c r="N31" s="125">
        <f t="shared" si="15"/>
        <v>0</v>
      </c>
      <c r="O31" s="125">
        <f t="shared" si="15"/>
        <v>0</v>
      </c>
      <c r="P31" s="125">
        <f t="shared" si="15"/>
        <v>0</v>
      </c>
      <c r="Q31" s="125">
        <f t="shared" si="15"/>
        <v>0</v>
      </c>
      <c r="R31" s="125">
        <f t="shared" si="15"/>
        <v>0</v>
      </c>
      <c r="S31" s="125">
        <f t="shared" si="15"/>
        <v>0</v>
      </c>
      <c r="T31" s="125">
        <f t="shared" si="15"/>
        <v>0</v>
      </c>
      <c r="U31" s="126">
        <f t="shared" si="1"/>
        <v>0</v>
      </c>
    </row>
    <row r="32" spans="1:21" ht="16.5" customHeight="1">
      <c r="A32" s="754"/>
      <c r="B32" s="733"/>
      <c r="C32" s="723"/>
      <c r="D32" s="725"/>
      <c r="E32" s="118" t="s">
        <v>6</v>
      </c>
      <c r="F32" s="127"/>
      <c r="G32" s="127"/>
      <c r="H32" s="127"/>
      <c r="I32" s="127"/>
      <c r="J32" s="127"/>
      <c r="K32" s="127"/>
      <c r="L32" s="127"/>
      <c r="M32" s="127"/>
      <c r="N32" s="127"/>
      <c r="O32" s="127"/>
      <c r="P32" s="127"/>
      <c r="Q32" s="127"/>
      <c r="R32" s="127"/>
      <c r="S32" s="127"/>
      <c r="T32" s="127"/>
      <c r="U32" s="126">
        <f t="shared" si="1"/>
        <v>0</v>
      </c>
    </row>
    <row r="33" spans="1:21" ht="16.5" customHeight="1">
      <c r="A33" s="754"/>
      <c r="B33" s="733"/>
      <c r="C33" s="729"/>
      <c r="D33" s="730"/>
      <c r="E33" s="117" t="s">
        <v>101</v>
      </c>
      <c r="F33" s="125">
        <f t="shared" ref="F33:T33" si="16">$D32*F32</f>
        <v>0</v>
      </c>
      <c r="G33" s="125">
        <f t="shared" si="16"/>
        <v>0</v>
      </c>
      <c r="H33" s="125">
        <f t="shared" si="16"/>
        <v>0</v>
      </c>
      <c r="I33" s="125">
        <f t="shared" si="16"/>
        <v>0</v>
      </c>
      <c r="J33" s="125">
        <f t="shared" si="16"/>
        <v>0</v>
      </c>
      <c r="K33" s="125">
        <f t="shared" si="16"/>
        <v>0</v>
      </c>
      <c r="L33" s="125">
        <f t="shared" si="16"/>
        <v>0</v>
      </c>
      <c r="M33" s="125">
        <f t="shared" si="16"/>
        <v>0</v>
      </c>
      <c r="N33" s="125">
        <f t="shared" si="16"/>
        <v>0</v>
      </c>
      <c r="O33" s="125">
        <f t="shared" si="16"/>
        <v>0</v>
      </c>
      <c r="P33" s="125">
        <f t="shared" si="16"/>
        <v>0</v>
      </c>
      <c r="Q33" s="125">
        <f t="shared" si="16"/>
        <v>0</v>
      </c>
      <c r="R33" s="125">
        <f t="shared" si="16"/>
        <v>0</v>
      </c>
      <c r="S33" s="125">
        <f t="shared" si="16"/>
        <v>0</v>
      </c>
      <c r="T33" s="125">
        <f t="shared" si="16"/>
        <v>0</v>
      </c>
      <c r="U33" s="126">
        <f t="shared" si="1"/>
        <v>0</v>
      </c>
    </row>
    <row r="34" spans="1:21" ht="16.5" customHeight="1">
      <c r="A34" s="754"/>
      <c r="B34" s="733"/>
      <c r="C34" s="723"/>
      <c r="D34" s="725"/>
      <c r="E34" s="118" t="s">
        <v>6</v>
      </c>
      <c r="F34" s="127"/>
      <c r="G34" s="127"/>
      <c r="H34" s="127"/>
      <c r="I34" s="127"/>
      <c r="J34" s="127"/>
      <c r="K34" s="127"/>
      <c r="L34" s="127"/>
      <c r="M34" s="127"/>
      <c r="N34" s="127"/>
      <c r="O34" s="127"/>
      <c r="P34" s="127"/>
      <c r="Q34" s="127"/>
      <c r="R34" s="127"/>
      <c r="S34" s="127"/>
      <c r="T34" s="127"/>
      <c r="U34" s="126">
        <f t="shared" si="1"/>
        <v>0</v>
      </c>
    </row>
    <row r="35" spans="1:21" ht="16.5" customHeight="1">
      <c r="A35" s="754"/>
      <c r="B35" s="733"/>
      <c r="C35" s="729"/>
      <c r="D35" s="730"/>
      <c r="E35" s="117" t="s">
        <v>101</v>
      </c>
      <c r="F35" s="125">
        <f t="shared" ref="F35:T35" si="17">$D34*F34</f>
        <v>0</v>
      </c>
      <c r="G35" s="125">
        <f t="shared" si="17"/>
        <v>0</v>
      </c>
      <c r="H35" s="125">
        <f t="shared" si="17"/>
        <v>0</v>
      </c>
      <c r="I35" s="125">
        <f t="shared" si="17"/>
        <v>0</v>
      </c>
      <c r="J35" s="125">
        <f t="shared" si="17"/>
        <v>0</v>
      </c>
      <c r="K35" s="125">
        <f t="shared" si="17"/>
        <v>0</v>
      </c>
      <c r="L35" s="125">
        <f t="shared" si="17"/>
        <v>0</v>
      </c>
      <c r="M35" s="125">
        <f t="shared" si="17"/>
        <v>0</v>
      </c>
      <c r="N35" s="125">
        <f t="shared" si="17"/>
        <v>0</v>
      </c>
      <c r="O35" s="125">
        <f t="shared" si="17"/>
        <v>0</v>
      </c>
      <c r="P35" s="125">
        <f t="shared" si="17"/>
        <v>0</v>
      </c>
      <c r="Q35" s="125">
        <f t="shared" si="17"/>
        <v>0</v>
      </c>
      <c r="R35" s="125">
        <f t="shared" si="17"/>
        <v>0</v>
      </c>
      <c r="S35" s="125">
        <f t="shared" si="17"/>
        <v>0</v>
      </c>
      <c r="T35" s="125">
        <f t="shared" si="17"/>
        <v>0</v>
      </c>
      <c r="U35" s="126">
        <f t="shared" si="1"/>
        <v>0</v>
      </c>
    </row>
    <row r="36" spans="1:21" ht="16.5" customHeight="1">
      <c r="A36" s="754"/>
      <c r="B36" s="733"/>
      <c r="C36" s="723"/>
      <c r="D36" s="725"/>
      <c r="E36" s="118" t="s">
        <v>6</v>
      </c>
      <c r="F36" s="127"/>
      <c r="G36" s="127"/>
      <c r="H36" s="127"/>
      <c r="I36" s="127"/>
      <c r="J36" s="127"/>
      <c r="K36" s="127"/>
      <c r="L36" s="127"/>
      <c r="M36" s="127"/>
      <c r="N36" s="127"/>
      <c r="O36" s="127"/>
      <c r="P36" s="127"/>
      <c r="Q36" s="127"/>
      <c r="R36" s="127"/>
      <c r="S36" s="127"/>
      <c r="T36" s="127"/>
      <c r="U36" s="126">
        <f t="shared" si="1"/>
        <v>0</v>
      </c>
    </row>
    <row r="37" spans="1:21" ht="16.5" customHeight="1">
      <c r="A37" s="754"/>
      <c r="B37" s="733"/>
      <c r="C37" s="729"/>
      <c r="D37" s="730"/>
      <c r="E37" s="117" t="s">
        <v>101</v>
      </c>
      <c r="F37" s="125">
        <f t="shared" ref="F37:T37" si="18">$D36*F36</f>
        <v>0</v>
      </c>
      <c r="G37" s="125">
        <f t="shared" si="18"/>
        <v>0</v>
      </c>
      <c r="H37" s="125">
        <f t="shared" si="18"/>
        <v>0</v>
      </c>
      <c r="I37" s="125">
        <f t="shared" si="18"/>
        <v>0</v>
      </c>
      <c r="J37" s="125">
        <f t="shared" si="18"/>
        <v>0</v>
      </c>
      <c r="K37" s="125">
        <f t="shared" si="18"/>
        <v>0</v>
      </c>
      <c r="L37" s="125">
        <f t="shared" si="18"/>
        <v>0</v>
      </c>
      <c r="M37" s="125">
        <f t="shared" si="18"/>
        <v>0</v>
      </c>
      <c r="N37" s="125">
        <f t="shared" si="18"/>
        <v>0</v>
      </c>
      <c r="O37" s="125">
        <f t="shared" si="18"/>
        <v>0</v>
      </c>
      <c r="P37" s="125">
        <f t="shared" si="18"/>
        <v>0</v>
      </c>
      <c r="Q37" s="125">
        <f t="shared" si="18"/>
        <v>0</v>
      </c>
      <c r="R37" s="125">
        <f t="shared" si="18"/>
        <v>0</v>
      </c>
      <c r="S37" s="125">
        <f t="shared" si="18"/>
        <v>0</v>
      </c>
      <c r="T37" s="125">
        <f t="shared" si="18"/>
        <v>0</v>
      </c>
      <c r="U37" s="126">
        <f t="shared" ref="U37:U55" si="19">SUM(F37:T37)</f>
        <v>0</v>
      </c>
    </row>
    <row r="38" spans="1:21" ht="16.5" customHeight="1">
      <c r="A38" s="754"/>
      <c r="B38" s="733"/>
      <c r="C38" s="723"/>
      <c r="D38" s="725"/>
      <c r="E38" s="118" t="s">
        <v>6</v>
      </c>
      <c r="F38" s="127"/>
      <c r="G38" s="127"/>
      <c r="H38" s="127"/>
      <c r="I38" s="127"/>
      <c r="J38" s="127"/>
      <c r="K38" s="127"/>
      <c r="L38" s="127"/>
      <c r="M38" s="127"/>
      <c r="N38" s="127"/>
      <c r="O38" s="127"/>
      <c r="P38" s="127"/>
      <c r="Q38" s="127"/>
      <c r="R38" s="127"/>
      <c r="S38" s="127"/>
      <c r="T38" s="127"/>
      <c r="U38" s="126">
        <f t="shared" si="19"/>
        <v>0</v>
      </c>
    </row>
    <row r="39" spans="1:21" ht="16.5" customHeight="1">
      <c r="A39" s="754"/>
      <c r="B39" s="733"/>
      <c r="C39" s="729"/>
      <c r="D39" s="730"/>
      <c r="E39" s="117" t="s">
        <v>101</v>
      </c>
      <c r="F39" s="125">
        <f t="shared" ref="F39:T39" si="20">$D38*F38</f>
        <v>0</v>
      </c>
      <c r="G39" s="125">
        <f t="shared" si="20"/>
        <v>0</v>
      </c>
      <c r="H39" s="125">
        <f t="shared" si="20"/>
        <v>0</v>
      </c>
      <c r="I39" s="125">
        <f t="shared" si="20"/>
        <v>0</v>
      </c>
      <c r="J39" s="125">
        <f t="shared" si="20"/>
        <v>0</v>
      </c>
      <c r="K39" s="125">
        <f t="shared" si="20"/>
        <v>0</v>
      </c>
      <c r="L39" s="125">
        <f t="shared" si="20"/>
        <v>0</v>
      </c>
      <c r="M39" s="125">
        <f t="shared" si="20"/>
        <v>0</v>
      </c>
      <c r="N39" s="125">
        <f t="shared" si="20"/>
        <v>0</v>
      </c>
      <c r="O39" s="125">
        <f t="shared" si="20"/>
        <v>0</v>
      </c>
      <c r="P39" s="125">
        <f t="shared" si="20"/>
        <v>0</v>
      </c>
      <c r="Q39" s="125">
        <f t="shared" si="20"/>
        <v>0</v>
      </c>
      <c r="R39" s="125">
        <f t="shared" si="20"/>
        <v>0</v>
      </c>
      <c r="S39" s="125">
        <f t="shared" si="20"/>
        <v>0</v>
      </c>
      <c r="T39" s="125">
        <f t="shared" si="20"/>
        <v>0</v>
      </c>
      <c r="U39" s="126">
        <f t="shared" si="19"/>
        <v>0</v>
      </c>
    </row>
    <row r="40" spans="1:21" ht="16.5" customHeight="1">
      <c r="A40" s="754"/>
      <c r="B40" s="733"/>
      <c r="C40" s="723"/>
      <c r="D40" s="725"/>
      <c r="E40" s="118" t="s">
        <v>6</v>
      </c>
      <c r="F40" s="127"/>
      <c r="G40" s="127"/>
      <c r="H40" s="127"/>
      <c r="I40" s="127"/>
      <c r="J40" s="127"/>
      <c r="K40" s="127"/>
      <c r="L40" s="127"/>
      <c r="M40" s="127"/>
      <c r="N40" s="127"/>
      <c r="O40" s="127"/>
      <c r="P40" s="127"/>
      <c r="Q40" s="127"/>
      <c r="R40" s="127"/>
      <c r="S40" s="127"/>
      <c r="T40" s="127"/>
      <c r="U40" s="126">
        <f t="shared" si="19"/>
        <v>0</v>
      </c>
    </row>
    <row r="41" spans="1:21" ht="16.5" customHeight="1">
      <c r="A41" s="754"/>
      <c r="B41" s="734"/>
      <c r="C41" s="724"/>
      <c r="D41" s="726"/>
      <c r="E41" s="119" t="s">
        <v>101</v>
      </c>
      <c r="F41" s="128">
        <f t="shared" ref="F41:T41" si="21">$D40*F40</f>
        <v>0</v>
      </c>
      <c r="G41" s="128">
        <f t="shared" si="21"/>
        <v>0</v>
      </c>
      <c r="H41" s="128">
        <f t="shared" si="21"/>
        <v>0</v>
      </c>
      <c r="I41" s="128">
        <f t="shared" si="21"/>
        <v>0</v>
      </c>
      <c r="J41" s="128">
        <f t="shared" si="21"/>
        <v>0</v>
      </c>
      <c r="K41" s="128">
        <f t="shared" si="21"/>
        <v>0</v>
      </c>
      <c r="L41" s="128">
        <f t="shared" si="21"/>
        <v>0</v>
      </c>
      <c r="M41" s="128">
        <f t="shared" si="21"/>
        <v>0</v>
      </c>
      <c r="N41" s="128">
        <f t="shared" si="21"/>
        <v>0</v>
      </c>
      <c r="O41" s="128">
        <f t="shared" si="21"/>
        <v>0</v>
      </c>
      <c r="P41" s="128">
        <f t="shared" si="21"/>
        <v>0</v>
      </c>
      <c r="Q41" s="128">
        <f t="shared" si="21"/>
        <v>0</v>
      </c>
      <c r="R41" s="128">
        <f t="shared" si="21"/>
        <v>0</v>
      </c>
      <c r="S41" s="128">
        <f t="shared" si="21"/>
        <v>0</v>
      </c>
      <c r="T41" s="128">
        <f t="shared" si="21"/>
        <v>0</v>
      </c>
      <c r="U41" s="129">
        <f t="shared" si="19"/>
        <v>0</v>
      </c>
    </row>
    <row r="42" spans="1:21" ht="16.5" customHeight="1">
      <c r="A42" s="754"/>
      <c r="B42" s="735" t="s">
        <v>90</v>
      </c>
      <c r="C42" s="757"/>
      <c r="D42" s="758"/>
      <c r="E42" s="116" t="s">
        <v>6</v>
      </c>
      <c r="F42" s="130"/>
      <c r="G42" s="130"/>
      <c r="H42" s="130"/>
      <c r="I42" s="130"/>
      <c r="J42" s="130"/>
      <c r="K42" s="130"/>
      <c r="L42" s="130"/>
      <c r="M42" s="130"/>
      <c r="N42" s="130"/>
      <c r="O42" s="130"/>
      <c r="P42" s="130"/>
      <c r="Q42" s="130"/>
      <c r="R42" s="130"/>
      <c r="S42" s="130"/>
      <c r="T42" s="130"/>
      <c r="U42" s="131">
        <f t="shared" si="19"/>
        <v>0</v>
      </c>
    </row>
    <row r="43" spans="1:21" ht="16.5" customHeight="1">
      <c r="A43" s="754"/>
      <c r="B43" s="733"/>
      <c r="C43" s="729"/>
      <c r="D43" s="730"/>
      <c r="E43" s="117" t="s">
        <v>101</v>
      </c>
      <c r="F43" s="125">
        <f t="shared" ref="F43:T43" si="22">$D$42*F42</f>
        <v>0</v>
      </c>
      <c r="G43" s="125">
        <f t="shared" si="22"/>
        <v>0</v>
      </c>
      <c r="H43" s="125">
        <f t="shared" si="22"/>
        <v>0</v>
      </c>
      <c r="I43" s="125">
        <f t="shared" si="22"/>
        <v>0</v>
      </c>
      <c r="J43" s="125">
        <f t="shared" si="22"/>
        <v>0</v>
      </c>
      <c r="K43" s="125">
        <f t="shared" si="22"/>
        <v>0</v>
      </c>
      <c r="L43" s="125">
        <f t="shared" si="22"/>
        <v>0</v>
      </c>
      <c r="M43" s="125">
        <f t="shared" si="22"/>
        <v>0</v>
      </c>
      <c r="N43" s="125">
        <f t="shared" si="22"/>
        <v>0</v>
      </c>
      <c r="O43" s="125">
        <f t="shared" si="22"/>
        <v>0</v>
      </c>
      <c r="P43" s="125">
        <f t="shared" si="22"/>
        <v>0</v>
      </c>
      <c r="Q43" s="125">
        <f t="shared" si="22"/>
        <v>0</v>
      </c>
      <c r="R43" s="125">
        <f t="shared" si="22"/>
        <v>0</v>
      </c>
      <c r="S43" s="125">
        <f t="shared" si="22"/>
        <v>0</v>
      </c>
      <c r="T43" s="125">
        <f t="shared" si="22"/>
        <v>0</v>
      </c>
      <c r="U43" s="126">
        <f t="shared" si="19"/>
        <v>0</v>
      </c>
    </row>
    <row r="44" spans="1:21" ht="16.5" customHeight="1">
      <c r="A44" s="754"/>
      <c r="B44" s="733"/>
      <c r="C44" s="723"/>
      <c r="D44" s="725"/>
      <c r="E44" s="118" t="s">
        <v>6</v>
      </c>
      <c r="F44" s="127"/>
      <c r="G44" s="127"/>
      <c r="H44" s="127"/>
      <c r="I44" s="127"/>
      <c r="J44" s="127"/>
      <c r="K44" s="127"/>
      <c r="L44" s="127"/>
      <c r="M44" s="127"/>
      <c r="N44" s="127"/>
      <c r="O44" s="127"/>
      <c r="P44" s="127"/>
      <c r="Q44" s="127"/>
      <c r="R44" s="127"/>
      <c r="S44" s="127"/>
      <c r="T44" s="127"/>
      <c r="U44" s="126">
        <f t="shared" si="19"/>
        <v>0</v>
      </c>
    </row>
    <row r="45" spans="1:21" ht="16.5" customHeight="1">
      <c r="A45" s="754"/>
      <c r="B45" s="733"/>
      <c r="C45" s="729"/>
      <c r="D45" s="730"/>
      <c r="E45" s="117" t="s">
        <v>101</v>
      </c>
      <c r="F45" s="125">
        <f t="shared" ref="F45:T45" si="23">$D44*F44</f>
        <v>0</v>
      </c>
      <c r="G45" s="125">
        <f t="shared" si="23"/>
        <v>0</v>
      </c>
      <c r="H45" s="125">
        <f t="shared" si="23"/>
        <v>0</v>
      </c>
      <c r="I45" s="125">
        <f t="shared" si="23"/>
        <v>0</v>
      </c>
      <c r="J45" s="125">
        <f t="shared" si="23"/>
        <v>0</v>
      </c>
      <c r="K45" s="125">
        <f t="shared" si="23"/>
        <v>0</v>
      </c>
      <c r="L45" s="125">
        <f t="shared" si="23"/>
        <v>0</v>
      </c>
      <c r="M45" s="125">
        <f t="shared" si="23"/>
        <v>0</v>
      </c>
      <c r="N45" s="125">
        <f t="shared" si="23"/>
        <v>0</v>
      </c>
      <c r="O45" s="125">
        <f t="shared" si="23"/>
        <v>0</v>
      </c>
      <c r="P45" s="125">
        <f t="shared" si="23"/>
        <v>0</v>
      </c>
      <c r="Q45" s="125">
        <f t="shared" si="23"/>
        <v>0</v>
      </c>
      <c r="R45" s="125">
        <f t="shared" si="23"/>
        <v>0</v>
      </c>
      <c r="S45" s="125">
        <f t="shared" si="23"/>
        <v>0</v>
      </c>
      <c r="T45" s="125">
        <f t="shared" si="23"/>
        <v>0</v>
      </c>
      <c r="U45" s="126">
        <f t="shared" si="19"/>
        <v>0</v>
      </c>
    </row>
    <row r="46" spans="1:21" ht="16.5" customHeight="1">
      <c r="A46" s="754"/>
      <c r="B46" s="733"/>
      <c r="C46" s="723"/>
      <c r="D46" s="725"/>
      <c r="E46" s="118" t="s">
        <v>6</v>
      </c>
      <c r="F46" s="127"/>
      <c r="G46" s="127"/>
      <c r="H46" s="127"/>
      <c r="I46" s="127"/>
      <c r="J46" s="127"/>
      <c r="K46" s="127"/>
      <c r="L46" s="127"/>
      <c r="M46" s="127"/>
      <c r="N46" s="127"/>
      <c r="O46" s="127"/>
      <c r="P46" s="127"/>
      <c r="Q46" s="127"/>
      <c r="R46" s="127"/>
      <c r="S46" s="127"/>
      <c r="T46" s="127"/>
      <c r="U46" s="126">
        <f t="shared" si="19"/>
        <v>0</v>
      </c>
    </row>
    <row r="47" spans="1:21" ht="16.5" customHeight="1">
      <c r="A47" s="754"/>
      <c r="B47" s="733"/>
      <c r="C47" s="729"/>
      <c r="D47" s="730"/>
      <c r="E47" s="117" t="s">
        <v>101</v>
      </c>
      <c r="F47" s="125">
        <f t="shared" ref="F47:T47" si="24">$D46*F46</f>
        <v>0</v>
      </c>
      <c r="G47" s="125">
        <f t="shared" si="24"/>
        <v>0</v>
      </c>
      <c r="H47" s="125">
        <f t="shared" si="24"/>
        <v>0</v>
      </c>
      <c r="I47" s="125">
        <f t="shared" si="24"/>
        <v>0</v>
      </c>
      <c r="J47" s="125">
        <f t="shared" si="24"/>
        <v>0</v>
      </c>
      <c r="K47" s="125">
        <f t="shared" si="24"/>
        <v>0</v>
      </c>
      <c r="L47" s="125">
        <f t="shared" si="24"/>
        <v>0</v>
      </c>
      <c r="M47" s="125">
        <f t="shared" si="24"/>
        <v>0</v>
      </c>
      <c r="N47" s="125">
        <f t="shared" si="24"/>
        <v>0</v>
      </c>
      <c r="O47" s="125">
        <f t="shared" si="24"/>
        <v>0</v>
      </c>
      <c r="P47" s="125">
        <f t="shared" si="24"/>
        <v>0</v>
      </c>
      <c r="Q47" s="125">
        <f t="shared" si="24"/>
        <v>0</v>
      </c>
      <c r="R47" s="125">
        <f t="shared" si="24"/>
        <v>0</v>
      </c>
      <c r="S47" s="125">
        <f t="shared" si="24"/>
        <v>0</v>
      </c>
      <c r="T47" s="125">
        <f t="shared" si="24"/>
        <v>0</v>
      </c>
      <c r="U47" s="126">
        <f t="shared" si="19"/>
        <v>0</v>
      </c>
    </row>
    <row r="48" spans="1:21" ht="16.5" customHeight="1">
      <c r="A48" s="754"/>
      <c r="B48" s="733"/>
      <c r="C48" s="723"/>
      <c r="D48" s="725"/>
      <c r="E48" s="118" t="s">
        <v>6</v>
      </c>
      <c r="F48" s="127"/>
      <c r="G48" s="127"/>
      <c r="H48" s="127"/>
      <c r="I48" s="127"/>
      <c r="J48" s="127"/>
      <c r="K48" s="127"/>
      <c r="L48" s="127"/>
      <c r="M48" s="127"/>
      <c r="N48" s="127"/>
      <c r="O48" s="127"/>
      <c r="P48" s="127"/>
      <c r="Q48" s="127"/>
      <c r="R48" s="127"/>
      <c r="S48" s="127"/>
      <c r="T48" s="127"/>
      <c r="U48" s="126">
        <f t="shared" si="19"/>
        <v>0</v>
      </c>
    </row>
    <row r="49" spans="1:21" ht="16.5" customHeight="1" thickBot="1">
      <c r="A49" s="754"/>
      <c r="B49" s="736"/>
      <c r="C49" s="731"/>
      <c r="D49" s="732"/>
      <c r="E49" s="120" t="s">
        <v>101</v>
      </c>
      <c r="F49" s="132">
        <f t="shared" ref="F49:T49" si="25">$D48*F48</f>
        <v>0</v>
      </c>
      <c r="G49" s="132">
        <f t="shared" si="25"/>
        <v>0</v>
      </c>
      <c r="H49" s="132">
        <f t="shared" si="25"/>
        <v>0</v>
      </c>
      <c r="I49" s="132">
        <f t="shared" si="25"/>
        <v>0</v>
      </c>
      <c r="J49" s="132">
        <f t="shared" si="25"/>
        <v>0</v>
      </c>
      <c r="K49" s="132">
        <f t="shared" si="25"/>
        <v>0</v>
      </c>
      <c r="L49" s="132">
        <f t="shared" si="25"/>
        <v>0</v>
      </c>
      <c r="M49" s="132">
        <f t="shared" si="25"/>
        <v>0</v>
      </c>
      <c r="N49" s="132">
        <f t="shared" si="25"/>
        <v>0</v>
      </c>
      <c r="O49" s="132">
        <f t="shared" si="25"/>
        <v>0</v>
      </c>
      <c r="P49" s="132">
        <f t="shared" si="25"/>
        <v>0</v>
      </c>
      <c r="Q49" s="132">
        <f t="shared" si="25"/>
        <v>0</v>
      </c>
      <c r="R49" s="132">
        <f t="shared" si="25"/>
        <v>0</v>
      </c>
      <c r="S49" s="132">
        <f t="shared" si="25"/>
        <v>0</v>
      </c>
      <c r="T49" s="132">
        <f t="shared" si="25"/>
        <v>0</v>
      </c>
      <c r="U49" s="133">
        <f t="shared" si="19"/>
        <v>0</v>
      </c>
    </row>
    <row r="50" spans="1:21" ht="16.5" customHeight="1" thickTop="1">
      <c r="A50" s="754"/>
      <c r="B50" s="739" t="s">
        <v>4</v>
      </c>
      <c r="C50" s="740"/>
      <c r="D50" s="741"/>
      <c r="E50" s="223" t="s">
        <v>6</v>
      </c>
      <c r="F50" s="134">
        <f t="shared" ref="F50:T50" si="26">SUM(F30,F32,F34,F36,F38,F40,F42,F44,F46,F48)</f>
        <v>0</v>
      </c>
      <c r="G50" s="134">
        <f t="shared" si="26"/>
        <v>0</v>
      </c>
      <c r="H50" s="134">
        <f t="shared" si="26"/>
        <v>0</v>
      </c>
      <c r="I50" s="134">
        <f t="shared" si="26"/>
        <v>0</v>
      </c>
      <c r="J50" s="134">
        <f t="shared" si="26"/>
        <v>0</v>
      </c>
      <c r="K50" s="134">
        <f t="shared" si="26"/>
        <v>0</v>
      </c>
      <c r="L50" s="134">
        <f t="shared" si="26"/>
        <v>0</v>
      </c>
      <c r="M50" s="134">
        <f t="shared" si="26"/>
        <v>0</v>
      </c>
      <c r="N50" s="134">
        <f t="shared" si="26"/>
        <v>0</v>
      </c>
      <c r="O50" s="134">
        <f t="shared" si="26"/>
        <v>0</v>
      </c>
      <c r="P50" s="134">
        <f t="shared" si="26"/>
        <v>0</v>
      </c>
      <c r="Q50" s="134">
        <f t="shared" si="26"/>
        <v>0</v>
      </c>
      <c r="R50" s="134">
        <f t="shared" si="26"/>
        <v>0</v>
      </c>
      <c r="S50" s="134">
        <f t="shared" si="26"/>
        <v>0</v>
      </c>
      <c r="T50" s="134">
        <f t="shared" si="26"/>
        <v>0</v>
      </c>
      <c r="U50" s="135">
        <f t="shared" si="19"/>
        <v>0</v>
      </c>
    </row>
    <row r="51" spans="1:21" ht="16.5" customHeight="1">
      <c r="A51" s="754"/>
      <c r="B51" s="742"/>
      <c r="C51" s="743"/>
      <c r="D51" s="744"/>
      <c r="E51" s="117" t="s">
        <v>101</v>
      </c>
      <c r="F51" s="136">
        <f t="shared" ref="F51:T51" si="27">SUM(F31,F33,F35,F37,F39,F41,F43,F45,F47,F49)</f>
        <v>0</v>
      </c>
      <c r="G51" s="136">
        <f t="shared" si="27"/>
        <v>0</v>
      </c>
      <c r="H51" s="136">
        <f t="shared" si="27"/>
        <v>0</v>
      </c>
      <c r="I51" s="136">
        <f t="shared" si="27"/>
        <v>0</v>
      </c>
      <c r="J51" s="136">
        <f t="shared" si="27"/>
        <v>0</v>
      </c>
      <c r="K51" s="136">
        <f t="shared" si="27"/>
        <v>0</v>
      </c>
      <c r="L51" s="136">
        <f t="shared" si="27"/>
        <v>0</v>
      </c>
      <c r="M51" s="136">
        <f t="shared" si="27"/>
        <v>0</v>
      </c>
      <c r="N51" s="136">
        <f t="shared" si="27"/>
        <v>0</v>
      </c>
      <c r="O51" s="136">
        <f t="shared" si="27"/>
        <v>0</v>
      </c>
      <c r="P51" s="136">
        <f t="shared" si="27"/>
        <v>0</v>
      </c>
      <c r="Q51" s="136">
        <f t="shared" si="27"/>
        <v>0</v>
      </c>
      <c r="R51" s="136">
        <f t="shared" si="27"/>
        <v>0</v>
      </c>
      <c r="S51" s="136">
        <f t="shared" si="27"/>
        <v>0</v>
      </c>
      <c r="T51" s="136">
        <f t="shared" si="27"/>
        <v>0</v>
      </c>
      <c r="U51" s="126">
        <f t="shared" si="19"/>
        <v>0</v>
      </c>
    </row>
    <row r="52" spans="1:21" ht="16.5" customHeight="1" thickBot="1">
      <c r="A52" s="755"/>
      <c r="B52" s="745"/>
      <c r="C52" s="746"/>
      <c r="D52" s="747"/>
      <c r="E52" s="121" t="s">
        <v>272</v>
      </c>
      <c r="F52" s="141"/>
      <c r="G52" s="141"/>
      <c r="H52" s="141"/>
      <c r="I52" s="141"/>
      <c r="J52" s="141"/>
      <c r="K52" s="141"/>
      <c r="L52" s="138"/>
      <c r="M52" s="138"/>
      <c r="N52" s="138"/>
      <c r="O52" s="138"/>
      <c r="P52" s="138"/>
      <c r="Q52" s="138"/>
      <c r="R52" s="138"/>
      <c r="S52" s="138"/>
      <c r="T52" s="138"/>
      <c r="U52" s="139">
        <f t="shared" si="19"/>
        <v>0</v>
      </c>
    </row>
    <row r="53" spans="1:21" ht="16.5" customHeight="1">
      <c r="A53" s="748" t="s">
        <v>5</v>
      </c>
      <c r="B53" s="749"/>
      <c r="C53" s="749"/>
      <c r="D53" s="750"/>
      <c r="E53" s="122" t="s">
        <v>6</v>
      </c>
      <c r="F53" s="140">
        <f t="shared" ref="F53:T53" si="28">F27+F50</f>
        <v>0</v>
      </c>
      <c r="G53" s="140">
        <f t="shared" si="28"/>
        <v>0</v>
      </c>
      <c r="H53" s="140">
        <f t="shared" si="28"/>
        <v>0</v>
      </c>
      <c r="I53" s="140">
        <f t="shared" si="28"/>
        <v>0</v>
      </c>
      <c r="J53" s="140">
        <f t="shared" si="28"/>
        <v>0</v>
      </c>
      <c r="K53" s="140">
        <f t="shared" si="28"/>
        <v>0</v>
      </c>
      <c r="L53" s="140">
        <f t="shared" si="28"/>
        <v>0</v>
      </c>
      <c r="M53" s="140">
        <f t="shared" si="28"/>
        <v>0</v>
      </c>
      <c r="N53" s="140">
        <f t="shared" si="28"/>
        <v>0</v>
      </c>
      <c r="O53" s="140">
        <f t="shared" si="28"/>
        <v>0</v>
      </c>
      <c r="P53" s="140">
        <f t="shared" si="28"/>
        <v>0</v>
      </c>
      <c r="Q53" s="140">
        <f t="shared" si="28"/>
        <v>0</v>
      </c>
      <c r="R53" s="140">
        <f t="shared" si="28"/>
        <v>0</v>
      </c>
      <c r="S53" s="140">
        <f t="shared" si="28"/>
        <v>0</v>
      </c>
      <c r="T53" s="140">
        <f t="shared" si="28"/>
        <v>0</v>
      </c>
      <c r="U53" s="124">
        <f t="shared" si="19"/>
        <v>0</v>
      </c>
    </row>
    <row r="54" spans="1:21" ht="16.5" customHeight="1">
      <c r="A54" s="751"/>
      <c r="B54" s="743"/>
      <c r="C54" s="743"/>
      <c r="D54" s="744"/>
      <c r="E54" s="117" t="s">
        <v>101</v>
      </c>
      <c r="F54" s="125">
        <f t="shared" ref="F54:T54" si="29">F28+F51</f>
        <v>0</v>
      </c>
      <c r="G54" s="125">
        <f t="shared" si="29"/>
        <v>0</v>
      </c>
      <c r="H54" s="125">
        <f t="shared" si="29"/>
        <v>0</v>
      </c>
      <c r="I54" s="125">
        <f t="shared" si="29"/>
        <v>0</v>
      </c>
      <c r="J54" s="125">
        <f t="shared" si="29"/>
        <v>0</v>
      </c>
      <c r="K54" s="125">
        <f t="shared" si="29"/>
        <v>0</v>
      </c>
      <c r="L54" s="125">
        <f t="shared" si="29"/>
        <v>0</v>
      </c>
      <c r="M54" s="125">
        <f t="shared" si="29"/>
        <v>0</v>
      </c>
      <c r="N54" s="125">
        <f t="shared" si="29"/>
        <v>0</v>
      </c>
      <c r="O54" s="125">
        <f t="shared" si="29"/>
        <v>0</v>
      </c>
      <c r="P54" s="125">
        <f t="shared" si="29"/>
        <v>0</v>
      </c>
      <c r="Q54" s="125">
        <f t="shared" si="29"/>
        <v>0</v>
      </c>
      <c r="R54" s="125">
        <f t="shared" si="29"/>
        <v>0</v>
      </c>
      <c r="S54" s="125">
        <f t="shared" si="29"/>
        <v>0</v>
      </c>
      <c r="T54" s="125">
        <f t="shared" si="29"/>
        <v>0</v>
      </c>
      <c r="U54" s="126">
        <f t="shared" si="19"/>
        <v>0</v>
      </c>
    </row>
    <row r="55" spans="1:21" ht="16.5" customHeight="1" thickBot="1">
      <c r="A55" s="752"/>
      <c r="B55" s="746"/>
      <c r="C55" s="746"/>
      <c r="D55" s="747"/>
      <c r="E55" s="121" t="s">
        <v>272</v>
      </c>
      <c r="F55" s="137">
        <f t="shared" ref="F55:T55" si="30">F29+F52</f>
        <v>0</v>
      </c>
      <c r="G55" s="137">
        <f t="shared" si="30"/>
        <v>0</v>
      </c>
      <c r="H55" s="137">
        <f t="shared" si="30"/>
        <v>0</v>
      </c>
      <c r="I55" s="137">
        <f t="shared" si="30"/>
        <v>0</v>
      </c>
      <c r="J55" s="137">
        <f t="shared" si="30"/>
        <v>0</v>
      </c>
      <c r="K55" s="137">
        <f t="shared" si="30"/>
        <v>0</v>
      </c>
      <c r="L55" s="137">
        <f t="shared" si="30"/>
        <v>0</v>
      </c>
      <c r="M55" s="137">
        <f t="shared" si="30"/>
        <v>0</v>
      </c>
      <c r="N55" s="137">
        <f t="shared" si="30"/>
        <v>0</v>
      </c>
      <c r="O55" s="137">
        <f t="shared" si="30"/>
        <v>0</v>
      </c>
      <c r="P55" s="137">
        <f t="shared" si="30"/>
        <v>0</v>
      </c>
      <c r="Q55" s="137">
        <f t="shared" si="30"/>
        <v>0</v>
      </c>
      <c r="R55" s="137">
        <f t="shared" si="30"/>
        <v>0</v>
      </c>
      <c r="S55" s="137">
        <f t="shared" si="30"/>
        <v>0</v>
      </c>
      <c r="T55" s="137">
        <f t="shared" si="30"/>
        <v>0</v>
      </c>
      <c r="U55" s="139">
        <f t="shared" si="19"/>
        <v>0</v>
      </c>
    </row>
    <row r="56" spans="1:21" ht="16.5" customHeight="1">
      <c r="A56" s="13" t="s">
        <v>315</v>
      </c>
      <c r="B56" s="222"/>
      <c r="C56" s="222"/>
      <c r="D56" s="222"/>
      <c r="E56" s="276"/>
      <c r="F56" s="277"/>
      <c r="G56" s="277"/>
      <c r="H56" s="277"/>
      <c r="I56" s="277"/>
      <c r="J56" s="277"/>
      <c r="K56" s="277"/>
      <c r="L56" s="277"/>
      <c r="M56" s="277"/>
      <c r="N56" s="277"/>
      <c r="O56" s="277"/>
      <c r="P56" s="277"/>
      <c r="Q56" s="277"/>
      <c r="R56" s="277"/>
      <c r="S56" s="277"/>
      <c r="T56" s="277"/>
      <c r="U56" s="277"/>
    </row>
    <row r="57" spans="1:21" ht="16.5" customHeight="1">
      <c r="A57" s="458" t="s">
        <v>91</v>
      </c>
      <c r="B57" s="33"/>
      <c r="C57" s="75"/>
      <c r="D57" s="53"/>
      <c r="E57" s="62"/>
      <c r="F57" s="63"/>
      <c r="G57" s="63"/>
      <c r="H57" s="63"/>
      <c r="I57" s="63"/>
      <c r="J57" s="63"/>
      <c r="K57" s="63"/>
      <c r="L57" s="63"/>
      <c r="M57" s="63"/>
      <c r="N57" s="63"/>
      <c r="O57" s="63"/>
      <c r="P57" s="63"/>
      <c r="Q57" s="63"/>
      <c r="R57" s="63"/>
      <c r="S57" s="63"/>
      <c r="T57" s="63"/>
      <c r="U57" s="63"/>
    </row>
    <row r="58" spans="1:21" ht="17.100000000000001" customHeight="1">
      <c r="A58" s="275" t="s">
        <v>16</v>
      </c>
      <c r="B58" s="22"/>
      <c r="C58" s="31"/>
    </row>
  </sheetData>
  <sheetProtection insertRows="0"/>
  <protectedRanges>
    <protectedRange sqref="E28:E29 E51:E52 E54:E56 C5:T26 C30:T49" name="範囲1"/>
  </protectedRanges>
  <mergeCells count="56">
    <mergeCell ref="B50:D52"/>
    <mergeCell ref="A53:D55"/>
    <mergeCell ref="A5:A29"/>
    <mergeCell ref="A30:A52"/>
    <mergeCell ref="A1:U1"/>
    <mergeCell ref="C48:C49"/>
    <mergeCell ref="D48:D49"/>
    <mergeCell ref="C30:C31"/>
    <mergeCell ref="C46:C47"/>
    <mergeCell ref="D44:D45"/>
    <mergeCell ref="D21:D22"/>
    <mergeCell ref="C34:C35"/>
    <mergeCell ref="D34:D35"/>
    <mergeCell ref="C42:C43"/>
    <mergeCell ref="D42:D43"/>
    <mergeCell ref="B27:D29"/>
    <mergeCell ref="B30:B41"/>
    <mergeCell ref="B42:B49"/>
    <mergeCell ref="C23:C24"/>
    <mergeCell ref="D23:D24"/>
    <mergeCell ref="C19:C20"/>
    <mergeCell ref="D19:D20"/>
    <mergeCell ref="D46:D47"/>
    <mergeCell ref="C44:C45"/>
    <mergeCell ref="B19:B26"/>
    <mergeCell ref="C13:C14"/>
    <mergeCell ref="D13:D14"/>
    <mergeCell ref="C17:C18"/>
    <mergeCell ref="C40:C41"/>
    <mergeCell ref="D40:D41"/>
    <mergeCell ref="D30:D31"/>
    <mergeCell ref="C32:C33"/>
    <mergeCell ref="D32:D33"/>
    <mergeCell ref="C36:C37"/>
    <mergeCell ref="D36:D37"/>
    <mergeCell ref="C38:C39"/>
    <mergeCell ref="D38:D39"/>
    <mergeCell ref="C21:C22"/>
    <mergeCell ref="C25:C26"/>
    <mergeCell ref="D25:D26"/>
    <mergeCell ref="U3:U4"/>
    <mergeCell ref="C9:C10"/>
    <mergeCell ref="A3:C4"/>
    <mergeCell ref="D3:D4"/>
    <mergeCell ref="E3:T3"/>
    <mergeCell ref="B5:B18"/>
    <mergeCell ref="C15:C16"/>
    <mergeCell ref="D15:D16"/>
    <mergeCell ref="C5:C6"/>
    <mergeCell ref="D5:D6"/>
    <mergeCell ref="C7:C8"/>
    <mergeCell ref="D7:D8"/>
    <mergeCell ref="D17:D18"/>
    <mergeCell ref="D9:D10"/>
    <mergeCell ref="C11:C12"/>
    <mergeCell ref="D11:D12"/>
  </mergeCells>
  <phoneticPr fontId="2"/>
  <printOptions horizontalCentered="1"/>
  <pageMargins left="0.62992125984251968" right="0.39370078740157483" top="0.86614173228346458" bottom="0.51181102362204722" header="0.51181102362204722" footer="0.51181102362204722"/>
  <pageSetup paperSize="8" scale="83" orientation="landscape" r:id="rId1"/>
  <headerFooter alignWithMargins="0">
    <oddHeader>&amp;R&amp;"+,標準"米子市クリーンセンター基幹的設備改良工事及び長期包括的運営事業
（事業計画書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view="pageBreakPreview" zoomScale="55" zoomScaleNormal="80" zoomScaleSheetLayoutView="55" workbookViewId="0">
      <pane xSplit="4" ySplit="4" topLeftCell="E5" activePane="bottomRight" state="frozen"/>
      <selection activeCell="J17" sqref="J17"/>
      <selection pane="topRight" activeCell="J17" sqref="J17"/>
      <selection pane="bottomLeft" activeCell="J17" sqref="J17"/>
      <selection pane="bottomRight" activeCell="J17" sqref="J17"/>
    </sheetView>
  </sheetViews>
  <sheetFormatPr defaultRowHeight="30" customHeight="1"/>
  <cols>
    <col min="1" max="1" width="16.5" style="21" customWidth="1"/>
    <col min="2" max="2" width="5" style="21" customWidth="1"/>
    <col min="3" max="3" width="6" style="21" customWidth="1"/>
    <col min="4" max="4" width="9.25" style="21" customWidth="1"/>
    <col min="5" max="20" width="12" style="20" customWidth="1"/>
    <col min="21" max="21" width="9.625" style="20" customWidth="1"/>
    <col min="22" max="22" width="12.625" style="20" customWidth="1"/>
    <col min="23" max="16384" width="9" style="20"/>
  </cols>
  <sheetData>
    <row r="1" spans="1:20" s="25" customFormat="1" ht="21" customHeight="1">
      <c r="A1" s="621" t="s">
        <v>316</v>
      </c>
      <c r="B1" s="621"/>
      <c r="C1" s="621"/>
      <c r="D1" s="621"/>
      <c r="E1" s="621"/>
      <c r="F1" s="621"/>
      <c r="G1" s="621"/>
      <c r="H1" s="621"/>
      <c r="I1" s="621"/>
      <c r="J1" s="621"/>
      <c r="K1" s="621"/>
      <c r="L1" s="621"/>
      <c r="M1" s="621"/>
      <c r="N1" s="621"/>
      <c r="O1" s="621"/>
      <c r="P1" s="621"/>
      <c r="Q1" s="621"/>
      <c r="R1" s="621"/>
      <c r="S1" s="621"/>
      <c r="T1" s="621"/>
    </row>
    <row r="2" spans="1:20" s="25" customFormat="1" ht="17.25" customHeight="1" thickBot="1">
      <c r="A2" s="26"/>
      <c r="B2" s="457"/>
      <c r="C2" s="457"/>
      <c r="D2" s="457"/>
      <c r="T2" s="290"/>
    </row>
    <row r="3" spans="1:20" ht="15.95" customHeight="1">
      <c r="A3" s="507" t="s">
        <v>107</v>
      </c>
      <c r="B3" s="631"/>
      <c r="C3" s="631"/>
      <c r="D3" s="508"/>
      <c r="E3" s="624" t="s">
        <v>38</v>
      </c>
      <c r="F3" s="625"/>
      <c r="G3" s="625"/>
      <c r="H3" s="625"/>
      <c r="I3" s="625"/>
      <c r="J3" s="625"/>
      <c r="K3" s="625"/>
      <c r="L3" s="625"/>
      <c r="M3" s="625"/>
      <c r="N3" s="625"/>
      <c r="O3" s="625"/>
      <c r="P3" s="625"/>
      <c r="Q3" s="625"/>
      <c r="R3" s="625"/>
      <c r="S3" s="626"/>
      <c r="T3" s="622" t="s">
        <v>40</v>
      </c>
    </row>
    <row r="4" spans="1:20" ht="30" customHeight="1" thickBot="1">
      <c r="A4" s="632"/>
      <c r="B4" s="633"/>
      <c r="C4" s="633"/>
      <c r="D4" s="634"/>
      <c r="E4" s="411">
        <v>29</v>
      </c>
      <c r="F4" s="411">
        <f t="shared" ref="F4:S4" si="0">E4+1</f>
        <v>30</v>
      </c>
      <c r="G4" s="411">
        <f t="shared" si="0"/>
        <v>31</v>
      </c>
      <c r="H4" s="411">
        <f t="shared" si="0"/>
        <v>32</v>
      </c>
      <c r="I4" s="411">
        <f t="shared" si="0"/>
        <v>33</v>
      </c>
      <c r="J4" s="411">
        <f t="shared" si="0"/>
        <v>34</v>
      </c>
      <c r="K4" s="411">
        <f t="shared" si="0"/>
        <v>35</v>
      </c>
      <c r="L4" s="411">
        <f t="shared" si="0"/>
        <v>36</v>
      </c>
      <c r="M4" s="411">
        <f t="shared" si="0"/>
        <v>37</v>
      </c>
      <c r="N4" s="411">
        <f t="shared" si="0"/>
        <v>38</v>
      </c>
      <c r="O4" s="411">
        <f t="shared" si="0"/>
        <v>39</v>
      </c>
      <c r="P4" s="411">
        <f t="shared" si="0"/>
        <v>40</v>
      </c>
      <c r="Q4" s="411">
        <f t="shared" si="0"/>
        <v>41</v>
      </c>
      <c r="R4" s="411">
        <f t="shared" si="0"/>
        <v>42</v>
      </c>
      <c r="S4" s="411">
        <f t="shared" si="0"/>
        <v>43</v>
      </c>
      <c r="T4" s="623"/>
    </row>
    <row r="5" spans="1:20" ht="15.95" customHeight="1">
      <c r="A5" s="620"/>
      <c r="B5" s="476" t="s">
        <v>39</v>
      </c>
      <c r="C5" s="143" t="s">
        <v>94</v>
      </c>
      <c r="D5" s="477"/>
      <c r="E5" s="196"/>
      <c r="F5" s="196"/>
      <c r="G5" s="196"/>
      <c r="H5" s="196"/>
      <c r="I5" s="196"/>
      <c r="J5" s="196"/>
      <c r="K5" s="196"/>
      <c r="L5" s="196"/>
      <c r="M5" s="196"/>
      <c r="N5" s="196"/>
      <c r="O5" s="196"/>
      <c r="P5" s="196"/>
      <c r="Q5" s="196"/>
      <c r="R5" s="196"/>
      <c r="S5" s="196"/>
      <c r="T5" s="197">
        <f t="shared" ref="T5:T52" si="1">SUM(E5:S5)</f>
        <v>0</v>
      </c>
    </row>
    <row r="6" spans="1:20" ht="15.95" customHeight="1">
      <c r="A6" s="617"/>
      <c r="B6" s="618" t="s">
        <v>82</v>
      </c>
      <c r="C6" s="759"/>
      <c r="D6" s="85" t="s">
        <v>333</v>
      </c>
      <c r="E6" s="198"/>
      <c r="F6" s="198"/>
      <c r="G6" s="198"/>
      <c r="H6" s="198"/>
      <c r="I6" s="198"/>
      <c r="J6" s="198"/>
      <c r="K6" s="198"/>
      <c r="L6" s="198"/>
      <c r="M6" s="198"/>
      <c r="N6" s="198"/>
      <c r="O6" s="198"/>
      <c r="P6" s="198"/>
      <c r="Q6" s="198"/>
      <c r="R6" s="198"/>
      <c r="S6" s="198"/>
      <c r="T6" s="199">
        <f t="shared" si="1"/>
        <v>0</v>
      </c>
    </row>
    <row r="7" spans="1:20" ht="15.95" customHeight="1">
      <c r="A7" s="616"/>
      <c r="B7" s="478" t="s">
        <v>39</v>
      </c>
      <c r="C7" s="142" t="s">
        <v>94</v>
      </c>
      <c r="D7" s="479"/>
      <c r="E7" s="200"/>
      <c r="F7" s="200"/>
      <c r="G7" s="200"/>
      <c r="H7" s="200"/>
      <c r="I7" s="200"/>
      <c r="J7" s="200"/>
      <c r="K7" s="200"/>
      <c r="L7" s="200"/>
      <c r="M7" s="200"/>
      <c r="N7" s="200"/>
      <c r="O7" s="200"/>
      <c r="P7" s="200"/>
      <c r="Q7" s="200"/>
      <c r="R7" s="200"/>
      <c r="S7" s="200"/>
      <c r="T7" s="201">
        <f t="shared" si="1"/>
        <v>0</v>
      </c>
    </row>
    <row r="8" spans="1:20" ht="15.95" customHeight="1">
      <c r="A8" s="617"/>
      <c r="B8" s="618" t="s">
        <v>82</v>
      </c>
      <c r="C8" s="759"/>
      <c r="D8" s="85" t="s">
        <v>333</v>
      </c>
      <c r="E8" s="198"/>
      <c r="F8" s="198"/>
      <c r="G8" s="198"/>
      <c r="H8" s="198"/>
      <c r="I8" s="198"/>
      <c r="J8" s="198"/>
      <c r="K8" s="198"/>
      <c r="L8" s="198"/>
      <c r="M8" s="198"/>
      <c r="N8" s="198"/>
      <c r="O8" s="198"/>
      <c r="P8" s="198"/>
      <c r="Q8" s="198"/>
      <c r="R8" s="198"/>
      <c r="S8" s="198"/>
      <c r="T8" s="199">
        <f t="shared" si="1"/>
        <v>0</v>
      </c>
    </row>
    <row r="9" spans="1:20" ht="15.95" customHeight="1">
      <c r="A9" s="616"/>
      <c r="B9" s="478" t="s">
        <v>39</v>
      </c>
      <c r="C9" s="142" t="s">
        <v>94</v>
      </c>
      <c r="D9" s="479"/>
      <c r="E9" s="200"/>
      <c r="F9" s="200"/>
      <c r="G9" s="200"/>
      <c r="H9" s="200"/>
      <c r="I9" s="200"/>
      <c r="J9" s="200"/>
      <c r="K9" s="200"/>
      <c r="L9" s="200"/>
      <c r="M9" s="200"/>
      <c r="N9" s="200"/>
      <c r="O9" s="200"/>
      <c r="P9" s="200"/>
      <c r="Q9" s="200"/>
      <c r="R9" s="200"/>
      <c r="S9" s="200"/>
      <c r="T9" s="201">
        <f t="shared" si="1"/>
        <v>0</v>
      </c>
    </row>
    <row r="10" spans="1:20" ht="15.95" customHeight="1">
      <c r="A10" s="617"/>
      <c r="B10" s="618" t="s">
        <v>82</v>
      </c>
      <c r="C10" s="759"/>
      <c r="D10" s="85" t="s">
        <v>333</v>
      </c>
      <c r="E10" s="198"/>
      <c r="F10" s="198"/>
      <c r="G10" s="198"/>
      <c r="H10" s="198"/>
      <c r="I10" s="198"/>
      <c r="J10" s="198"/>
      <c r="K10" s="198"/>
      <c r="L10" s="198"/>
      <c r="M10" s="198"/>
      <c r="N10" s="198"/>
      <c r="O10" s="198"/>
      <c r="P10" s="198"/>
      <c r="Q10" s="198"/>
      <c r="R10" s="198"/>
      <c r="S10" s="198"/>
      <c r="T10" s="199">
        <f t="shared" si="1"/>
        <v>0</v>
      </c>
    </row>
    <row r="11" spans="1:20" ht="15.95" customHeight="1">
      <c r="A11" s="616"/>
      <c r="B11" s="478" t="s">
        <v>39</v>
      </c>
      <c r="C11" s="142" t="s">
        <v>94</v>
      </c>
      <c r="D11" s="479"/>
      <c r="E11" s="200"/>
      <c r="F11" s="200"/>
      <c r="G11" s="200"/>
      <c r="H11" s="200"/>
      <c r="I11" s="200"/>
      <c r="J11" s="200"/>
      <c r="K11" s="200"/>
      <c r="L11" s="200"/>
      <c r="M11" s="200"/>
      <c r="N11" s="200"/>
      <c r="O11" s="200"/>
      <c r="P11" s="200"/>
      <c r="Q11" s="200"/>
      <c r="R11" s="200"/>
      <c r="S11" s="200"/>
      <c r="T11" s="201">
        <f t="shared" si="1"/>
        <v>0</v>
      </c>
    </row>
    <row r="12" spans="1:20" ht="15.95" customHeight="1">
      <c r="A12" s="617"/>
      <c r="B12" s="618" t="s">
        <v>82</v>
      </c>
      <c r="C12" s="759"/>
      <c r="D12" s="85" t="s">
        <v>333</v>
      </c>
      <c r="E12" s="198"/>
      <c r="F12" s="198"/>
      <c r="G12" s="198"/>
      <c r="H12" s="198"/>
      <c r="I12" s="198"/>
      <c r="J12" s="198"/>
      <c r="K12" s="198"/>
      <c r="L12" s="198"/>
      <c r="M12" s="198"/>
      <c r="N12" s="198"/>
      <c r="O12" s="198"/>
      <c r="P12" s="198"/>
      <c r="Q12" s="198"/>
      <c r="R12" s="198"/>
      <c r="S12" s="198"/>
      <c r="T12" s="199">
        <f t="shared" si="1"/>
        <v>0</v>
      </c>
    </row>
    <row r="13" spans="1:20" ht="15.95" customHeight="1">
      <c r="A13" s="616"/>
      <c r="B13" s="478" t="s">
        <v>39</v>
      </c>
      <c r="C13" s="142" t="s">
        <v>94</v>
      </c>
      <c r="D13" s="479"/>
      <c r="E13" s="200"/>
      <c r="F13" s="200"/>
      <c r="G13" s="200"/>
      <c r="H13" s="200"/>
      <c r="I13" s="200"/>
      <c r="J13" s="200"/>
      <c r="K13" s="200"/>
      <c r="L13" s="200"/>
      <c r="M13" s="200"/>
      <c r="N13" s="200"/>
      <c r="O13" s="200"/>
      <c r="P13" s="200"/>
      <c r="Q13" s="200"/>
      <c r="R13" s="200"/>
      <c r="S13" s="200"/>
      <c r="T13" s="201">
        <f t="shared" si="1"/>
        <v>0</v>
      </c>
    </row>
    <row r="14" spans="1:20" ht="15.95" customHeight="1">
      <c r="A14" s="617"/>
      <c r="B14" s="618" t="s">
        <v>82</v>
      </c>
      <c r="C14" s="759"/>
      <c r="D14" s="85" t="s">
        <v>333</v>
      </c>
      <c r="E14" s="198"/>
      <c r="F14" s="198"/>
      <c r="G14" s="198"/>
      <c r="H14" s="198"/>
      <c r="I14" s="198"/>
      <c r="J14" s="198"/>
      <c r="K14" s="198"/>
      <c r="L14" s="198"/>
      <c r="M14" s="198"/>
      <c r="N14" s="198"/>
      <c r="O14" s="198"/>
      <c r="P14" s="198"/>
      <c r="Q14" s="198"/>
      <c r="R14" s="198"/>
      <c r="S14" s="198"/>
      <c r="T14" s="199">
        <f t="shared" si="1"/>
        <v>0</v>
      </c>
    </row>
    <row r="15" spans="1:20" ht="15.95" customHeight="1">
      <c r="A15" s="616"/>
      <c r="B15" s="478" t="s">
        <v>39</v>
      </c>
      <c r="C15" s="142" t="s">
        <v>94</v>
      </c>
      <c r="D15" s="479"/>
      <c r="E15" s="200"/>
      <c r="F15" s="200"/>
      <c r="G15" s="200"/>
      <c r="H15" s="200"/>
      <c r="I15" s="200"/>
      <c r="J15" s="200"/>
      <c r="K15" s="200"/>
      <c r="L15" s="200"/>
      <c r="M15" s="200"/>
      <c r="N15" s="200"/>
      <c r="O15" s="200"/>
      <c r="P15" s="200"/>
      <c r="Q15" s="200"/>
      <c r="R15" s="200"/>
      <c r="S15" s="200"/>
      <c r="T15" s="201">
        <f t="shared" si="1"/>
        <v>0</v>
      </c>
    </row>
    <row r="16" spans="1:20" ht="15.95" customHeight="1">
      <c r="A16" s="617"/>
      <c r="B16" s="618" t="s">
        <v>82</v>
      </c>
      <c r="C16" s="759"/>
      <c r="D16" s="85" t="s">
        <v>333</v>
      </c>
      <c r="E16" s="198"/>
      <c r="F16" s="198"/>
      <c r="G16" s="198"/>
      <c r="H16" s="198"/>
      <c r="I16" s="198"/>
      <c r="J16" s="198"/>
      <c r="K16" s="198"/>
      <c r="L16" s="198"/>
      <c r="M16" s="198"/>
      <c r="N16" s="198"/>
      <c r="O16" s="198"/>
      <c r="P16" s="198"/>
      <c r="Q16" s="198"/>
      <c r="R16" s="198"/>
      <c r="S16" s="198"/>
      <c r="T16" s="199">
        <f t="shared" si="1"/>
        <v>0</v>
      </c>
    </row>
    <row r="17" spans="1:20" ht="15.95" customHeight="1">
      <c r="A17" s="616"/>
      <c r="B17" s="478" t="s">
        <v>39</v>
      </c>
      <c r="C17" s="142" t="s">
        <v>94</v>
      </c>
      <c r="D17" s="479"/>
      <c r="E17" s="200"/>
      <c r="F17" s="200"/>
      <c r="G17" s="200"/>
      <c r="H17" s="200"/>
      <c r="I17" s="200"/>
      <c r="J17" s="200"/>
      <c r="K17" s="200"/>
      <c r="L17" s="200"/>
      <c r="M17" s="200"/>
      <c r="N17" s="200"/>
      <c r="O17" s="200"/>
      <c r="P17" s="200"/>
      <c r="Q17" s="200"/>
      <c r="R17" s="200"/>
      <c r="S17" s="200"/>
      <c r="T17" s="201">
        <f t="shared" si="1"/>
        <v>0</v>
      </c>
    </row>
    <row r="18" spans="1:20" ht="15.95" customHeight="1">
      <c r="A18" s="617"/>
      <c r="B18" s="618" t="s">
        <v>82</v>
      </c>
      <c r="C18" s="759"/>
      <c r="D18" s="85" t="s">
        <v>333</v>
      </c>
      <c r="E18" s="198"/>
      <c r="F18" s="198"/>
      <c r="G18" s="198"/>
      <c r="H18" s="198"/>
      <c r="I18" s="198"/>
      <c r="J18" s="198"/>
      <c r="K18" s="198"/>
      <c r="L18" s="198"/>
      <c r="M18" s="198"/>
      <c r="N18" s="198"/>
      <c r="O18" s="198"/>
      <c r="P18" s="198"/>
      <c r="Q18" s="198"/>
      <c r="R18" s="198"/>
      <c r="S18" s="198"/>
      <c r="T18" s="199">
        <f t="shared" si="1"/>
        <v>0</v>
      </c>
    </row>
    <row r="19" spans="1:20" ht="15.95" customHeight="1">
      <c r="A19" s="616"/>
      <c r="B19" s="478" t="s">
        <v>39</v>
      </c>
      <c r="C19" s="142" t="s">
        <v>94</v>
      </c>
      <c r="D19" s="479"/>
      <c r="E19" s="200"/>
      <c r="F19" s="200"/>
      <c r="G19" s="200"/>
      <c r="H19" s="200"/>
      <c r="I19" s="200"/>
      <c r="J19" s="200"/>
      <c r="K19" s="200"/>
      <c r="L19" s="200"/>
      <c r="M19" s="200"/>
      <c r="N19" s="200"/>
      <c r="O19" s="200"/>
      <c r="P19" s="200"/>
      <c r="Q19" s="200"/>
      <c r="R19" s="200"/>
      <c r="S19" s="200"/>
      <c r="T19" s="201">
        <f t="shared" si="1"/>
        <v>0</v>
      </c>
    </row>
    <row r="20" spans="1:20" ht="15.95" customHeight="1">
      <c r="A20" s="617"/>
      <c r="B20" s="618" t="s">
        <v>82</v>
      </c>
      <c r="C20" s="759"/>
      <c r="D20" s="85" t="s">
        <v>333</v>
      </c>
      <c r="E20" s="198"/>
      <c r="F20" s="198"/>
      <c r="G20" s="198"/>
      <c r="H20" s="198"/>
      <c r="I20" s="198"/>
      <c r="J20" s="198"/>
      <c r="K20" s="198"/>
      <c r="L20" s="198"/>
      <c r="M20" s="198"/>
      <c r="N20" s="198"/>
      <c r="O20" s="198"/>
      <c r="P20" s="198"/>
      <c r="Q20" s="198"/>
      <c r="R20" s="198"/>
      <c r="S20" s="198"/>
      <c r="T20" s="199">
        <f t="shared" si="1"/>
        <v>0</v>
      </c>
    </row>
    <row r="21" spans="1:20" ht="15.95" customHeight="1">
      <c r="A21" s="616"/>
      <c r="B21" s="478" t="s">
        <v>39</v>
      </c>
      <c r="C21" s="142" t="s">
        <v>94</v>
      </c>
      <c r="D21" s="479"/>
      <c r="E21" s="200"/>
      <c r="F21" s="200"/>
      <c r="G21" s="200"/>
      <c r="H21" s="200"/>
      <c r="I21" s="200"/>
      <c r="J21" s="200"/>
      <c r="K21" s="200"/>
      <c r="L21" s="200"/>
      <c r="M21" s="200"/>
      <c r="N21" s="200"/>
      <c r="O21" s="200"/>
      <c r="P21" s="200"/>
      <c r="Q21" s="200"/>
      <c r="R21" s="200"/>
      <c r="S21" s="200"/>
      <c r="T21" s="201">
        <f t="shared" si="1"/>
        <v>0</v>
      </c>
    </row>
    <row r="22" spans="1:20" ht="15.95" customHeight="1">
      <c r="A22" s="617"/>
      <c r="B22" s="618" t="s">
        <v>82</v>
      </c>
      <c r="C22" s="759"/>
      <c r="D22" s="85" t="s">
        <v>333</v>
      </c>
      <c r="E22" s="198"/>
      <c r="F22" s="198"/>
      <c r="G22" s="198"/>
      <c r="H22" s="198"/>
      <c r="I22" s="198"/>
      <c r="J22" s="198"/>
      <c r="K22" s="198"/>
      <c r="L22" s="198"/>
      <c r="M22" s="198"/>
      <c r="N22" s="198"/>
      <c r="O22" s="198"/>
      <c r="P22" s="198"/>
      <c r="Q22" s="198"/>
      <c r="R22" s="198"/>
      <c r="S22" s="198"/>
      <c r="T22" s="199">
        <f t="shared" si="1"/>
        <v>0</v>
      </c>
    </row>
    <row r="23" spans="1:20" ht="15.95" customHeight="1">
      <c r="A23" s="616"/>
      <c r="B23" s="478" t="s">
        <v>39</v>
      </c>
      <c r="C23" s="142" t="s">
        <v>94</v>
      </c>
      <c r="D23" s="479"/>
      <c r="E23" s="200"/>
      <c r="F23" s="200"/>
      <c r="G23" s="200"/>
      <c r="H23" s="200"/>
      <c r="I23" s="200"/>
      <c r="J23" s="200"/>
      <c r="K23" s="200"/>
      <c r="L23" s="200"/>
      <c r="M23" s="200"/>
      <c r="N23" s="200"/>
      <c r="O23" s="200"/>
      <c r="P23" s="200"/>
      <c r="Q23" s="200"/>
      <c r="R23" s="200"/>
      <c r="S23" s="200"/>
      <c r="T23" s="201">
        <f t="shared" si="1"/>
        <v>0</v>
      </c>
    </row>
    <row r="24" spans="1:20" ht="15.95" customHeight="1">
      <c r="A24" s="617"/>
      <c r="B24" s="618" t="s">
        <v>82</v>
      </c>
      <c r="C24" s="759"/>
      <c r="D24" s="85" t="s">
        <v>333</v>
      </c>
      <c r="E24" s="198"/>
      <c r="F24" s="198"/>
      <c r="G24" s="198"/>
      <c r="H24" s="198"/>
      <c r="I24" s="198"/>
      <c r="J24" s="198"/>
      <c r="K24" s="198"/>
      <c r="L24" s="198"/>
      <c r="M24" s="198"/>
      <c r="N24" s="198"/>
      <c r="O24" s="198"/>
      <c r="P24" s="198"/>
      <c r="Q24" s="198"/>
      <c r="R24" s="198"/>
      <c r="S24" s="198"/>
      <c r="T24" s="199">
        <f t="shared" si="1"/>
        <v>0</v>
      </c>
    </row>
    <row r="25" spans="1:20" ht="15.95" customHeight="1">
      <c r="A25" s="616"/>
      <c r="B25" s="478" t="s">
        <v>39</v>
      </c>
      <c r="C25" s="142" t="s">
        <v>94</v>
      </c>
      <c r="D25" s="479"/>
      <c r="E25" s="200"/>
      <c r="F25" s="200"/>
      <c r="G25" s="200"/>
      <c r="H25" s="200"/>
      <c r="I25" s="200"/>
      <c r="J25" s="200"/>
      <c r="K25" s="200"/>
      <c r="L25" s="200"/>
      <c r="M25" s="200"/>
      <c r="N25" s="200"/>
      <c r="O25" s="200"/>
      <c r="P25" s="200"/>
      <c r="Q25" s="200"/>
      <c r="R25" s="200"/>
      <c r="S25" s="200"/>
      <c r="T25" s="201">
        <f t="shared" si="1"/>
        <v>0</v>
      </c>
    </row>
    <row r="26" spans="1:20" ht="15.95" customHeight="1">
      <c r="A26" s="617"/>
      <c r="B26" s="618" t="s">
        <v>82</v>
      </c>
      <c r="C26" s="759"/>
      <c r="D26" s="85" t="s">
        <v>333</v>
      </c>
      <c r="E26" s="198"/>
      <c r="F26" s="198"/>
      <c r="G26" s="198"/>
      <c r="H26" s="198"/>
      <c r="I26" s="198"/>
      <c r="J26" s="198"/>
      <c r="K26" s="198"/>
      <c r="L26" s="198"/>
      <c r="M26" s="198"/>
      <c r="N26" s="198"/>
      <c r="O26" s="198"/>
      <c r="P26" s="198"/>
      <c r="Q26" s="198"/>
      <c r="R26" s="198"/>
      <c r="S26" s="198"/>
      <c r="T26" s="199">
        <f t="shared" si="1"/>
        <v>0</v>
      </c>
    </row>
    <row r="27" spans="1:20" ht="15.95" customHeight="1">
      <c r="A27" s="616"/>
      <c r="B27" s="478" t="s">
        <v>39</v>
      </c>
      <c r="C27" s="142" t="s">
        <v>94</v>
      </c>
      <c r="D27" s="479"/>
      <c r="E27" s="200"/>
      <c r="F27" s="200"/>
      <c r="G27" s="200"/>
      <c r="H27" s="200"/>
      <c r="I27" s="200"/>
      <c r="J27" s="200"/>
      <c r="K27" s="200"/>
      <c r="L27" s="200"/>
      <c r="M27" s="200"/>
      <c r="N27" s="200"/>
      <c r="O27" s="200"/>
      <c r="P27" s="200"/>
      <c r="Q27" s="200"/>
      <c r="R27" s="200"/>
      <c r="S27" s="200"/>
      <c r="T27" s="201">
        <f t="shared" si="1"/>
        <v>0</v>
      </c>
    </row>
    <row r="28" spans="1:20" ht="15.95" customHeight="1">
      <c r="A28" s="617"/>
      <c r="B28" s="618" t="s">
        <v>82</v>
      </c>
      <c r="C28" s="759"/>
      <c r="D28" s="85" t="s">
        <v>333</v>
      </c>
      <c r="E28" s="198"/>
      <c r="F28" s="198"/>
      <c r="G28" s="198"/>
      <c r="H28" s="198"/>
      <c r="I28" s="198"/>
      <c r="J28" s="198"/>
      <c r="K28" s="198"/>
      <c r="L28" s="198"/>
      <c r="M28" s="198"/>
      <c r="N28" s="198"/>
      <c r="O28" s="198"/>
      <c r="P28" s="198"/>
      <c r="Q28" s="198"/>
      <c r="R28" s="198"/>
      <c r="S28" s="198"/>
      <c r="T28" s="199">
        <f t="shared" si="1"/>
        <v>0</v>
      </c>
    </row>
    <row r="29" spans="1:20" ht="15.95" customHeight="1">
      <c r="A29" s="616"/>
      <c r="B29" s="478" t="s">
        <v>39</v>
      </c>
      <c r="C29" s="142" t="s">
        <v>94</v>
      </c>
      <c r="D29" s="479"/>
      <c r="E29" s="200"/>
      <c r="F29" s="200"/>
      <c r="G29" s="200"/>
      <c r="H29" s="200"/>
      <c r="I29" s="200"/>
      <c r="J29" s="200"/>
      <c r="K29" s="200"/>
      <c r="L29" s="200"/>
      <c r="M29" s="200"/>
      <c r="N29" s="200"/>
      <c r="O29" s="200"/>
      <c r="P29" s="200"/>
      <c r="Q29" s="200"/>
      <c r="R29" s="200"/>
      <c r="S29" s="200"/>
      <c r="T29" s="201">
        <f t="shared" si="1"/>
        <v>0</v>
      </c>
    </row>
    <row r="30" spans="1:20" ht="15.95" customHeight="1">
      <c r="A30" s="617"/>
      <c r="B30" s="618" t="s">
        <v>82</v>
      </c>
      <c r="C30" s="759"/>
      <c r="D30" s="85" t="s">
        <v>333</v>
      </c>
      <c r="E30" s="198"/>
      <c r="F30" s="198"/>
      <c r="G30" s="198"/>
      <c r="H30" s="198"/>
      <c r="I30" s="198"/>
      <c r="J30" s="198"/>
      <c r="K30" s="198"/>
      <c r="L30" s="198"/>
      <c r="M30" s="198"/>
      <c r="N30" s="198"/>
      <c r="O30" s="198"/>
      <c r="P30" s="198"/>
      <c r="Q30" s="198"/>
      <c r="R30" s="198"/>
      <c r="S30" s="198"/>
      <c r="T30" s="199">
        <f t="shared" si="1"/>
        <v>0</v>
      </c>
    </row>
    <row r="31" spans="1:20" ht="15.95" customHeight="1">
      <c r="A31" s="616"/>
      <c r="B31" s="478" t="s">
        <v>39</v>
      </c>
      <c r="C31" s="142" t="s">
        <v>94</v>
      </c>
      <c r="D31" s="479"/>
      <c r="E31" s="200"/>
      <c r="F31" s="200"/>
      <c r="G31" s="200"/>
      <c r="H31" s="200"/>
      <c r="I31" s="200"/>
      <c r="J31" s="200"/>
      <c r="K31" s="200"/>
      <c r="L31" s="200"/>
      <c r="M31" s="200"/>
      <c r="N31" s="200"/>
      <c r="O31" s="200"/>
      <c r="P31" s="200"/>
      <c r="Q31" s="200"/>
      <c r="R31" s="200"/>
      <c r="S31" s="200"/>
      <c r="T31" s="201">
        <f t="shared" si="1"/>
        <v>0</v>
      </c>
    </row>
    <row r="32" spans="1:20" ht="15.95" customHeight="1">
      <c r="A32" s="617"/>
      <c r="B32" s="618" t="s">
        <v>82</v>
      </c>
      <c r="C32" s="759"/>
      <c r="D32" s="85" t="s">
        <v>333</v>
      </c>
      <c r="E32" s="198"/>
      <c r="F32" s="198"/>
      <c r="G32" s="198"/>
      <c r="H32" s="198"/>
      <c r="I32" s="198"/>
      <c r="J32" s="198"/>
      <c r="K32" s="198"/>
      <c r="L32" s="198"/>
      <c r="M32" s="198"/>
      <c r="N32" s="198"/>
      <c r="O32" s="198"/>
      <c r="P32" s="198"/>
      <c r="Q32" s="198"/>
      <c r="R32" s="198"/>
      <c r="S32" s="198"/>
      <c r="T32" s="199">
        <f t="shared" si="1"/>
        <v>0</v>
      </c>
    </row>
    <row r="33" spans="1:20" ht="15.95" customHeight="1">
      <c r="A33" s="616"/>
      <c r="B33" s="478" t="s">
        <v>39</v>
      </c>
      <c r="C33" s="142" t="s">
        <v>94</v>
      </c>
      <c r="D33" s="479"/>
      <c r="E33" s="200"/>
      <c r="F33" s="200"/>
      <c r="G33" s="200"/>
      <c r="H33" s="200"/>
      <c r="I33" s="200"/>
      <c r="J33" s="200"/>
      <c r="K33" s="200"/>
      <c r="L33" s="200"/>
      <c r="M33" s="200"/>
      <c r="N33" s="200"/>
      <c r="O33" s="200"/>
      <c r="P33" s="200"/>
      <c r="Q33" s="200"/>
      <c r="R33" s="200"/>
      <c r="S33" s="200"/>
      <c r="T33" s="201">
        <f t="shared" si="1"/>
        <v>0</v>
      </c>
    </row>
    <row r="34" spans="1:20" ht="15.95" customHeight="1">
      <c r="A34" s="617"/>
      <c r="B34" s="618" t="s">
        <v>82</v>
      </c>
      <c r="C34" s="759"/>
      <c r="D34" s="85" t="s">
        <v>333</v>
      </c>
      <c r="E34" s="198"/>
      <c r="F34" s="198"/>
      <c r="G34" s="198"/>
      <c r="H34" s="198"/>
      <c r="I34" s="198"/>
      <c r="J34" s="198"/>
      <c r="K34" s="198"/>
      <c r="L34" s="198"/>
      <c r="M34" s="198"/>
      <c r="N34" s="198"/>
      <c r="O34" s="198"/>
      <c r="P34" s="198"/>
      <c r="Q34" s="198"/>
      <c r="R34" s="198"/>
      <c r="S34" s="198"/>
      <c r="T34" s="199">
        <f t="shared" si="1"/>
        <v>0</v>
      </c>
    </row>
    <row r="35" spans="1:20" ht="15.95" customHeight="1">
      <c r="A35" s="616"/>
      <c r="B35" s="478" t="s">
        <v>39</v>
      </c>
      <c r="C35" s="142" t="s">
        <v>94</v>
      </c>
      <c r="D35" s="479"/>
      <c r="E35" s="200"/>
      <c r="F35" s="200"/>
      <c r="G35" s="200"/>
      <c r="H35" s="200"/>
      <c r="I35" s="200"/>
      <c r="J35" s="200"/>
      <c r="K35" s="200"/>
      <c r="L35" s="200"/>
      <c r="M35" s="200"/>
      <c r="N35" s="200"/>
      <c r="O35" s="200"/>
      <c r="P35" s="200"/>
      <c r="Q35" s="200"/>
      <c r="R35" s="200"/>
      <c r="S35" s="200"/>
      <c r="T35" s="201">
        <f t="shared" si="1"/>
        <v>0</v>
      </c>
    </row>
    <row r="36" spans="1:20" ht="15.95" customHeight="1">
      <c r="A36" s="617"/>
      <c r="B36" s="618" t="s">
        <v>82</v>
      </c>
      <c r="C36" s="759"/>
      <c r="D36" s="85" t="s">
        <v>333</v>
      </c>
      <c r="E36" s="198"/>
      <c r="F36" s="198"/>
      <c r="G36" s="198"/>
      <c r="H36" s="198"/>
      <c r="I36" s="198"/>
      <c r="J36" s="198"/>
      <c r="K36" s="198"/>
      <c r="L36" s="198"/>
      <c r="M36" s="198"/>
      <c r="N36" s="198"/>
      <c r="O36" s="198"/>
      <c r="P36" s="198"/>
      <c r="Q36" s="198"/>
      <c r="R36" s="198"/>
      <c r="S36" s="198"/>
      <c r="T36" s="199">
        <f t="shared" si="1"/>
        <v>0</v>
      </c>
    </row>
    <row r="37" spans="1:20" ht="15.95" customHeight="1">
      <c r="A37" s="616"/>
      <c r="B37" s="478" t="s">
        <v>39</v>
      </c>
      <c r="C37" s="142" t="s">
        <v>94</v>
      </c>
      <c r="D37" s="479"/>
      <c r="E37" s="200"/>
      <c r="F37" s="200"/>
      <c r="G37" s="200"/>
      <c r="H37" s="200"/>
      <c r="I37" s="200"/>
      <c r="J37" s="200"/>
      <c r="K37" s="200"/>
      <c r="L37" s="200"/>
      <c r="M37" s="200"/>
      <c r="N37" s="200"/>
      <c r="O37" s="200"/>
      <c r="P37" s="200"/>
      <c r="Q37" s="200"/>
      <c r="R37" s="200"/>
      <c r="S37" s="200"/>
      <c r="T37" s="201">
        <f t="shared" si="1"/>
        <v>0</v>
      </c>
    </row>
    <row r="38" spans="1:20" ht="15.95" customHeight="1">
      <c r="A38" s="617"/>
      <c r="B38" s="618" t="s">
        <v>82</v>
      </c>
      <c r="C38" s="759"/>
      <c r="D38" s="85" t="s">
        <v>333</v>
      </c>
      <c r="E38" s="198"/>
      <c r="F38" s="198"/>
      <c r="G38" s="198"/>
      <c r="H38" s="198"/>
      <c r="I38" s="198"/>
      <c r="J38" s="198"/>
      <c r="K38" s="198"/>
      <c r="L38" s="198"/>
      <c r="M38" s="198"/>
      <c r="N38" s="198"/>
      <c r="O38" s="198"/>
      <c r="P38" s="198"/>
      <c r="Q38" s="198"/>
      <c r="R38" s="198"/>
      <c r="S38" s="198"/>
      <c r="T38" s="199">
        <f t="shared" si="1"/>
        <v>0</v>
      </c>
    </row>
    <row r="39" spans="1:20" ht="15.95" customHeight="1">
      <c r="A39" s="616"/>
      <c r="B39" s="478" t="s">
        <v>39</v>
      </c>
      <c r="C39" s="142" t="s">
        <v>94</v>
      </c>
      <c r="D39" s="479"/>
      <c r="E39" s="200"/>
      <c r="F39" s="200"/>
      <c r="G39" s="200"/>
      <c r="H39" s="200"/>
      <c r="I39" s="200"/>
      <c r="J39" s="200"/>
      <c r="K39" s="200"/>
      <c r="L39" s="200"/>
      <c r="M39" s="200"/>
      <c r="N39" s="200"/>
      <c r="O39" s="200"/>
      <c r="P39" s="200"/>
      <c r="Q39" s="200"/>
      <c r="R39" s="200"/>
      <c r="S39" s="200"/>
      <c r="T39" s="201">
        <f t="shared" si="1"/>
        <v>0</v>
      </c>
    </row>
    <row r="40" spans="1:20" ht="15.95" customHeight="1">
      <c r="A40" s="617"/>
      <c r="B40" s="618" t="s">
        <v>82</v>
      </c>
      <c r="C40" s="759"/>
      <c r="D40" s="85" t="s">
        <v>333</v>
      </c>
      <c r="E40" s="198"/>
      <c r="F40" s="198"/>
      <c r="G40" s="198"/>
      <c r="H40" s="198"/>
      <c r="I40" s="198"/>
      <c r="J40" s="198"/>
      <c r="K40" s="198"/>
      <c r="L40" s="198"/>
      <c r="M40" s="198"/>
      <c r="N40" s="198"/>
      <c r="O40" s="198"/>
      <c r="P40" s="198"/>
      <c r="Q40" s="198"/>
      <c r="R40" s="198"/>
      <c r="S40" s="198"/>
      <c r="T40" s="199">
        <f t="shared" si="1"/>
        <v>0</v>
      </c>
    </row>
    <row r="41" spans="1:20" ht="15.95" customHeight="1">
      <c r="A41" s="616"/>
      <c r="B41" s="478" t="s">
        <v>39</v>
      </c>
      <c r="C41" s="142" t="s">
        <v>94</v>
      </c>
      <c r="D41" s="479"/>
      <c r="E41" s="200"/>
      <c r="F41" s="200"/>
      <c r="G41" s="200"/>
      <c r="H41" s="200"/>
      <c r="I41" s="200"/>
      <c r="J41" s="200"/>
      <c r="K41" s="200"/>
      <c r="L41" s="200"/>
      <c r="M41" s="200"/>
      <c r="N41" s="200"/>
      <c r="O41" s="200"/>
      <c r="P41" s="200"/>
      <c r="Q41" s="200"/>
      <c r="R41" s="200"/>
      <c r="S41" s="200"/>
      <c r="T41" s="201">
        <f t="shared" si="1"/>
        <v>0</v>
      </c>
    </row>
    <row r="42" spans="1:20" ht="15.95" customHeight="1">
      <c r="A42" s="617"/>
      <c r="B42" s="618" t="s">
        <v>82</v>
      </c>
      <c r="C42" s="759"/>
      <c r="D42" s="85" t="s">
        <v>333</v>
      </c>
      <c r="E42" s="198"/>
      <c r="F42" s="198"/>
      <c r="G42" s="198"/>
      <c r="H42" s="198"/>
      <c r="I42" s="198"/>
      <c r="J42" s="198"/>
      <c r="K42" s="198"/>
      <c r="L42" s="198"/>
      <c r="M42" s="198"/>
      <c r="N42" s="198"/>
      <c r="O42" s="198"/>
      <c r="P42" s="198"/>
      <c r="Q42" s="198"/>
      <c r="R42" s="198"/>
      <c r="S42" s="198"/>
      <c r="T42" s="199">
        <f t="shared" si="1"/>
        <v>0</v>
      </c>
    </row>
    <row r="43" spans="1:20" ht="15.95" customHeight="1">
      <c r="A43" s="616"/>
      <c r="B43" s="478" t="s">
        <v>39</v>
      </c>
      <c r="C43" s="142" t="s">
        <v>94</v>
      </c>
      <c r="D43" s="479"/>
      <c r="E43" s="200"/>
      <c r="F43" s="200"/>
      <c r="G43" s="200"/>
      <c r="H43" s="200"/>
      <c r="I43" s="200"/>
      <c r="J43" s="200"/>
      <c r="K43" s="200"/>
      <c r="L43" s="200"/>
      <c r="M43" s="200"/>
      <c r="N43" s="200"/>
      <c r="O43" s="200"/>
      <c r="P43" s="200"/>
      <c r="Q43" s="200"/>
      <c r="R43" s="200"/>
      <c r="S43" s="200"/>
      <c r="T43" s="201">
        <f t="shared" si="1"/>
        <v>0</v>
      </c>
    </row>
    <row r="44" spans="1:20" ht="15.95" customHeight="1">
      <c r="A44" s="617"/>
      <c r="B44" s="618" t="s">
        <v>82</v>
      </c>
      <c r="C44" s="759"/>
      <c r="D44" s="85" t="s">
        <v>333</v>
      </c>
      <c r="E44" s="198"/>
      <c r="F44" s="198"/>
      <c r="G44" s="198"/>
      <c r="H44" s="198"/>
      <c r="I44" s="198"/>
      <c r="J44" s="198"/>
      <c r="K44" s="198"/>
      <c r="L44" s="198"/>
      <c r="M44" s="198"/>
      <c r="N44" s="198"/>
      <c r="O44" s="198"/>
      <c r="P44" s="198"/>
      <c r="Q44" s="198"/>
      <c r="R44" s="198"/>
      <c r="S44" s="198"/>
      <c r="T44" s="199">
        <f t="shared" si="1"/>
        <v>0</v>
      </c>
    </row>
    <row r="45" spans="1:20" ht="15.95" customHeight="1">
      <c r="A45" s="616"/>
      <c r="B45" s="478" t="s">
        <v>39</v>
      </c>
      <c r="C45" s="142" t="s">
        <v>94</v>
      </c>
      <c r="D45" s="479"/>
      <c r="E45" s="200"/>
      <c r="F45" s="200"/>
      <c r="G45" s="200"/>
      <c r="H45" s="200"/>
      <c r="I45" s="200"/>
      <c r="J45" s="200"/>
      <c r="K45" s="200"/>
      <c r="L45" s="200"/>
      <c r="M45" s="200"/>
      <c r="N45" s="200"/>
      <c r="O45" s="200"/>
      <c r="P45" s="200"/>
      <c r="Q45" s="200"/>
      <c r="R45" s="200"/>
      <c r="S45" s="200"/>
      <c r="T45" s="201">
        <f t="shared" si="1"/>
        <v>0</v>
      </c>
    </row>
    <row r="46" spans="1:20" ht="15.95" customHeight="1">
      <c r="A46" s="617"/>
      <c r="B46" s="618" t="s">
        <v>82</v>
      </c>
      <c r="C46" s="759"/>
      <c r="D46" s="85" t="s">
        <v>333</v>
      </c>
      <c r="E46" s="198"/>
      <c r="F46" s="198"/>
      <c r="G46" s="198"/>
      <c r="H46" s="198"/>
      <c r="I46" s="198"/>
      <c r="J46" s="198"/>
      <c r="K46" s="198"/>
      <c r="L46" s="198"/>
      <c r="M46" s="198"/>
      <c r="N46" s="198"/>
      <c r="O46" s="198"/>
      <c r="P46" s="198"/>
      <c r="Q46" s="198"/>
      <c r="R46" s="198"/>
      <c r="S46" s="198"/>
      <c r="T46" s="199">
        <f t="shared" si="1"/>
        <v>0</v>
      </c>
    </row>
    <row r="47" spans="1:20" ht="15.95" customHeight="1">
      <c r="A47" s="616"/>
      <c r="B47" s="478" t="s">
        <v>39</v>
      </c>
      <c r="C47" s="142" t="s">
        <v>94</v>
      </c>
      <c r="D47" s="479"/>
      <c r="E47" s="200"/>
      <c r="F47" s="200"/>
      <c r="G47" s="200"/>
      <c r="H47" s="200"/>
      <c r="I47" s="200"/>
      <c r="J47" s="200"/>
      <c r="K47" s="200"/>
      <c r="L47" s="200"/>
      <c r="M47" s="200"/>
      <c r="N47" s="200"/>
      <c r="O47" s="200"/>
      <c r="P47" s="200"/>
      <c r="Q47" s="200"/>
      <c r="R47" s="200"/>
      <c r="S47" s="200"/>
      <c r="T47" s="201">
        <f t="shared" si="1"/>
        <v>0</v>
      </c>
    </row>
    <row r="48" spans="1:20" ht="15.95" customHeight="1">
      <c r="A48" s="617"/>
      <c r="B48" s="618" t="s">
        <v>82</v>
      </c>
      <c r="C48" s="759"/>
      <c r="D48" s="85" t="s">
        <v>333</v>
      </c>
      <c r="E48" s="198"/>
      <c r="F48" s="198"/>
      <c r="G48" s="198"/>
      <c r="H48" s="198"/>
      <c r="I48" s="198"/>
      <c r="J48" s="198"/>
      <c r="K48" s="198"/>
      <c r="L48" s="198"/>
      <c r="M48" s="198"/>
      <c r="N48" s="198"/>
      <c r="O48" s="198"/>
      <c r="P48" s="198"/>
      <c r="Q48" s="198"/>
      <c r="R48" s="198"/>
      <c r="S48" s="198"/>
      <c r="T48" s="199">
        <f t="shared" si="1"/>
        <v>0</v>
      </c>
    </row>
    <row r="49" spans="1:20" ht="15.95" customHeight="1">
      <c r="A49" s="616"/>
      <c r="B49" s="478" t="s">
        <v>39</v>
      </c>
      <c r="C49" s="142" t="s">
        <v>94</v>
      </c>
      <c r="D49" s="479"/>
      <c r="E49" s="200"/>
      <c r="F49" s="200"/>
      <c r="G49" s="200"/>
      <c r="H49" s="200"/>
      <c r="I49" s="200"/>
      <c r="J49" s="200"/>
      <c r="K49" s="200"/>
      <c r="L49" s="200"/>
      <c r="M49" s="200"/>
      <c r="N49" s="200"/>
      <c r="O49" s="200"/>
      <c r="P49" s="200"/>
      <c r="Q49" s="200"/>
      <c r="R49" s="200"/>
      <c r="S49" s="200"/>
      <c r="T49" s="201">
        <f t="shared" si="1"/>
        <v>0</v>
      </c>
    </row>
    <row r="50" spans="1:20" ht="15.95" customHeight="1" thickBot="1">
      <c r="A50" s="620"/>
      <c r="B50" s="760" t="s">
        <v>82</v>
      </c>
      <c r="C50" s="761"/>
      <c r="D50" s="86" t="s">
        <v>333</v>
      </c>
      <c r="E50" s="202"/>
      <c r="F50" s="202"/>
      <c r="G50" s="202"/>
      <c r="H50" s="202"/>
      <c r="I50" s="202"/>
      <c r="J50" s="202"/>
      <c r="K50" s="202"/>
      <c r="L50" s="202"/>
      <c r="M50" s="202"/>
      <c r="N50" s="202"/>
      <c r="O50" s="202"/>
      <c r="P50" s="202"/>
      <c r="Q50" s="202"/>
      <c r="R50" s="202"/>
      <c r="S50" s="202"/>
      <c r="T50" s="203">
        <f t="shared" si="1"/>
        <v>0</v>
      </c>
    </row>
    <row r="51" spans="1:20" ht="15.95" customHeight="1" thickTop="1">
      <c r="A51" s="627" t="s">
        <v>87</v>
      </c>
      <c r="B51" s="628"/>
      <c r="C51" s="628"/>
      <c r="D51" s="79" t="s">
        <v>93</v>
      </c>
      <c r="E51" s="204">
        <f t="shared" ref="E51:S51" si="2">SUM(E6,E8,E10,E12,E14,E16,E18,E20,E22,E24,E26,E28,E30,E32,E34,E36,E38,E40,E42,E44,E46,E48,E50)</f>
        <v>0</v>
      </c>
      <c r="F51" s="204">
        <f t="shared" si="2"/>
        <v>0</v>
      </c>
      <c r="G51" s="204">
        <f t="shared" si="2"/>
        <v>0</v>
      </c>
      <c r="H51" s="204">
        <f t="shared" si="2"/>
        <v>0</v>
      </c>
      <c r="I51" s="204">
        <f t="shared" si="2"/>
        <v>0</v>
      </c>
      <c r="J51" s="204">
        <f t="shared" si="2"/>
        <v>0</v>
      </c>
      <c r="K51" s="204">
        <f t="shared" si="2"/>
        <v>0</v>
      </c>
      <c r="L51" s="204">
        <f t="shared" si="2"/>
        <v>0</v>
      </c>
      <c r="M51" s="204">
        <f t="shared" si="2"/>
        <v>0</v>
      </c>
      <c r="N51" s="204">
        <f t="shared" si="2"/>
        <v>0</v>
      </c>
      <c r="O51" s="204">
        <f t="shared" si="2"/>
        <v>0</v>
      </c>
      <c r="P51" s="204">
        <f t="shared" si="2"/>
        <v>0</v>
      </c>
      <c r="Q51" s="204">
        <f t="shared" si="2"/>
        <v>0</v>
      </c>
      <c r="R51" s="204">
        <f t="shared" si="2"/>
        <v>0</v>
      </c>
      <c r="S51" s="204">
        <f t="shared" si="2"/>
        <v>0</v>
      </c>
      <c r="T51" s="474">
        <f t="shared" si="1"/>
        <v>0</v>
      </c>
    </row>
    <row r="52" spans="1:20" ht="15.95" customHeight="1" thickBot="1">
      <c r="A52" s="629"/>
      <c r="B52" s="630"/>
      <c r="C52" s="630"/>
      <c r="D52" s="84" t="s">
        <v>334</v>
      </c>
      <c r="E52" s="206"/>
      <c r="F52" s="206"/>
      <c r="G52" s="206"/>
      <c r="H52" s="206"/>
      <c r="I52" s="206"/>
      <c r="J52" s="206"/>
      <c r="K52" s="206"/>
      <c r="L52" s="206"/>
      <c r="M52" s="206"/>
      <c r="N52" s="206"/>
      <c r="O52" s="206"/>
      <c r="P52" s="206"/>
      <c r="Q52" s="206"/>
      <c r="R52" s="206"/>
      <c r="S52" s="206"/>
      <c r="T52" s="475">
        <f t="shared" si="1"/>
        <v>0</v>
      </c>
    </row>
    <row r="53" spans="1:20" ht="15.95" customHeight="1">
      <c r="A53" s="275" t="s">
        <v>335</v>
      </c>
    </row>
    <row r="54" spans="1:20" ht="15.95" customHeight="1">
      <c r="A54" s="287" t="s">
        <v>63</v>
      </c>
    </row>
    <row r="55" spans="1:20" ht="15.95" customHeight="1">
      <c r="A55" s="287" t="s">
        <v>132</v>
      </c>
    </row>
    <row r="56" spans="1:20" s="14" customFormat="1" ht="15.95" customHeight="1">
      <c r="A56" s="275" t="s">
        <v>41</v>
      </c>
    </row>
    <row r="57" spans="1:20" ht="20.25" customHeight="1"/>
    <row r="58" spans="1:20" ht="20.25" customHeight="1"/>
    <row r="59" spans="1:20" ht="20.25" customHeight="1"/>
    <row r="60" spans="1:20" ht="20.25" customHeight="1"/>
    <row r="61" spans="1:20" ht="20.25" customHeight="1"/>
    <row r="62" spans="1:20" ht="30" hidden="1" customHeight="1"/>
  </sheetData>
  <sheetProtection insertRows="0"/>
  <protectedRanges>
    <protectedRange sqref="A57:IQ62" name="範囲3"/>
    <protectedRange sqref="A5:A50 E5:S50" name="範囲1"/>
  </protectedRanges>
  <mergeCells count="51">
    <mergeCell ref="A51:C52"/>
    <mergeCell ref="A45:A46"/>
    <mergeCell ref="A47:A48"/>
    <mergeCell ref="A49:A50"/>
    <mergeCell ref="A25:A26"/>
    <mergeCell ref="A27:A28"/>
    <mergeCell ref="A29:A30"/>
    <mergeCell ref="A31:A32"/>
    <mergeCell ref="B48:C48"/>
    <mergeCell ref="A33:A34"/>
    <mergeCell ref="B50:C50"/>
    <mergeCell ref="B32:C32"/>
    <mergeCell ref="B34:C34"/>
    <mergeCell ref="B36:C36"/>
    <mergeCell ref="B44:C44"/>
    <mergeCell ref="B46:C46"/>
    <mergeCell ref="A43:A44"/>
    <mergeCell ref="A39:A40"/>
    <mergeCell ref="A41:A42"/>
    <mergeCell ref="A23:A24"/>
    <mergeCell ref="A15:A16"/>
    <mergeCell ref="A17:A18"/>
    <mergeCell ref="A19:A20"/>
    <mergeCell ref="B26:C26"/>
    <mergeCell ref="B28:C28"/>
    <mergeCell ref="A1:T1"/>
    <mergeCell ref="A37:A38"/>
    <mergeCell ref="A3:D4"/>
    <mergeCell ref="A11:A12"/>
    <mergeCell ref="A13:A14"/>
    <mergeCell ref="T3:T4"/>
    <mergeCell ref="A5:A6"/>
    <mergeCell ref="A7:A8"/>
    <mergeCell ref="B16:C16"/>
    <mergeCell ref="B38:C38"/>
    <mergeCell ref="B40:C40"/>
    <mergeCell ref="B42:C42"/>
    <mergeCell ref="E3:S3"/>
    <mergeCell ref="A35:A36"/>
    <mergeCell ref="B30:C30"/>
    <mergeCell ref="A21:A22"/>
    <mergeCell ref="A9:A10"/>
    <mergeCell ref="B6:C6"/>
    <mergeCell ref="B8:C8"/>
    <mergeCell ref="B10:C10"/>
    <mergeCell ref="B12:C12"/>
    <mergeCell ref="B14:C14"/>
    <mergeCell ref="B18:C18"/>
    <mergeCell ref="B20:C20"/>
    <mergeCell ref="B22:C22"/>
    <mergeCell ref="B24:C24"/>
  </mergeCells>
  <phoneticPr fontId="3"/>
  <printOptions horizontalCentered="1"/>
  <pageMargins left="0.62992125984251968" right="0.39370078740157483" top="0.86614173228346458" bottom="0.51181102362204722" header="0.51181102362204722" footer="0.51181102362204722"/>
  <pageSetup paperSize="8" scale="87" orientation="landscape" r:id="rId1"/>
  <headerFooter alignWithMargins="0">
    <oddHeader>&amp;R&amp;"+,標準"米子市クリーンセンター基幹的設備改良工事及び長期包括的運営事業
（事業計画書　&amp;A）</oddHeader>
  </headerFooter>
  <rowBreaks count="1" manualBreakCount="1">
    <brk id="61"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view="pageBreakPreview" zoomScale="70" zoomScaleNormal="80" zoomScaleSheetLayoutView="70" workbookViewId="0">
      <pane xSplit="4" ySplit="5" topLeftCell="E6" activePane="bottomRight" state="frozen"/>
      <selection activeCell="J17" sqref="J17"/>
      <selection pane="topRight" activeCell="J17" sqref="J17"/>
      <selection pane="bottomLeft" activeCell="J17" sqref="J17"/>
      <selection pane="bottomRight" activeCell="J17" sqref="J17"/>
    </sheetView>
  </sheetViews>
  <sheetFormatPr defaultRowHeight="30" customHeight="1"/>
  <cols>
    <col min="1" max="1" width="16.5" style="21" customWidth="1"/>
    <col min="2" max="2" width="7" style="21" customWidth="1"/>
    <col min="3" max="3" width="5.375" style="21" customWidth="1"/>
    <col min="4" max="4" width="7" style="21" customWidth="1"/>
    <col min="5" max="20" width="12" style="20" customWidth="1"/>
    <col min="21" max="21" width="9.625" style="20" customWidth="1"/>
    <col min="22" max="22" width="12.625" style="20" customWidth="1"/>
    <col min="23" max="16384" width="9" style="20"/>
  </cols>
  <sheetData>
    <row r="1" spans="1:20" s="25" customFormat="1" ht="21" customHeight="1">
      <c r="A1" s="621" t="s">
        <v>317</v>
      </c>
      <c r="B1" s="621"/>
      <c r="C1" s="621"/>
      <c r="D1" s="621"/>
      <c r="E1" s="621"/>
      <c r="F1" s="621"/>
      <c r="G1" s="621"/>
      <c r="H1" s="621"/>
      <c r="I1" s="621"/>
      <c r="J1" s="621"/>
      <c r="K1" s="621"/>
      <c r="L1" s="621"/>
      <c r="M1" s="621"/>
      <c r="N1" s="621"/>
      <c r="O1" s="621"/>
      <c r="P1" s="621"/>
      <c r="Q1" s="621"/>
      <c r="R1" s="621"/>
      <c r="S1" s="621"/>
      <c r="T1" s="621"/>
    </row>
    <row r="2" spans="1:20" s="25" customFormat="1" ht="17.25" customHeight="1" thickBot="1">
      <c r="A2" s="26"/>
      <c r="B2" s="457"/>
      <c r="C2" s="457"/>
      <c r="D2" s="457"/>
      <c r="T2" s="290"/>
    </row>
    <row r="3" spans="1:20" ht="15.95" customHeight="1">
      <c r="A3" s="507" t="s">
        <v>110</v>
      </c>
      <c r="B3" s="631"/>
      <c r="C3" s="631"/>
      <c r="D3" s="508"/>
      <c r="E3" s="624" t="s">
        <v>58</v>
      </c>
      <c r="F3" s="625"/>
      <c r="G3" s="625"/>
      <c r="H3" s="625"/>
      <c r="I3" s="625"/>
      <c r="J3" s="625"/>
      <c r="K3" s="625"/>
      <c r="L3" s="625"/>
      <c r="M3" s="625"/>
      <c r="N3" s="625"/>
      <c r="O3" s="625"/>
      <c r="P3" s="625"/>
      <c r="Q3" s="625"/>
      <c r="R3" s="625"/>
      <c r="S3" s="626"/>
      <c r="T3" s="622" t="s">
        <v>40</v>
      </c>
    </row>
    <row r="4" spans="1:20" ht="30" customHeight="1" thickBot="1">
      <c r="A4" s="632"/>
      <c r="B4" s="633"/>
      <c r="C4" s="633"/>
      <c r="D4" s="634"/>
      <c r="E4" s="412">
        <v>29</v>
      </c>
      <c r="F4" s="412">
        <f t="shared" ref="F4:S4" si="0">E4+1</f>
        <v>30</v>
      </c>
      <c r="G4" s="412">
        <f t="shared" si="0"/>
        <v>31</v>
      </c>
      <c r="H4" s="412">
        <f t="shared" si="0"/>
        <v>32</v>
      </c>
      <c r="I4" s="412">
        <f t="shared" si="0"/>
        <v>33</v>
      </c>
      <c r="J4" s="412">
        <f t="shared" si="0"/>
        <v>34</v>
      </c>
      <c r="K4" s="412">
        <f t="shared" si="0"/>
        <v>35</v>
      </c>
      <c r="L4" s="412">
        <f t="shared" si="0"/>
        <v>36</v>
      </c>
      <c r="M4" s="412">
        <f t="shared" si="0"/>
        <v>37</v>
      </c>
      <c r="N4" s="412">
        <f t="shared" si="0"/>
        <v>38</v>
      </c>
      <c r="O4" s="412">
        <f t="shared" si="0"/>
        <v>39</v>
      </c>
      <c r="P4" s="412">
        <f t="shared" si="0"/>
        <v>40</v>
      </c>
      <c r="Q4" s="412">
        <f t="shared" si="0"/>
        <v>41</v>
      </c>
      <c r="R4" s="412">
        <f t="shared" si="0"/>
        <v>42</v>
      </c>
      <c r="S4" s="412">
        <f t="shared" si="0"/>
        <v>43</v>
      </c>
      <c r="T4" s="637"/>
    </row>
    <row r="5" spans="1:20" ht="15.95" customHeight="1" thickBot="1">
      <c r="A5" s="643" t="s">
        <v>336</v>
      </c>
      <c r="B5" s="644"/>
      <c r="C5" s="644"/>
      <c r="D5" s="645"/>
      <c r="E5" s="480">
        <v>55584</v>
      </c>
      <c r="F5" s="480">
        <v>55365</v>
      </c>
      <c r="G5" s="480">
        <v>55289</v>
      </c>
      <c r="H5" s="480">
        <v>54916</v>
      </c>
      <c r="I5" s="480">
        <v>54664</v>
      </c>
      <c r="J5" s="480">
        <v>54419</v>
      </c>
      <c r="K5" s="480">
        <v>54317</v>
      </c>
      <c r="L5" s="480">
        <v>53911</v>
      </c>
      <c r="M5" s="480">
        <v>53647</v>
      </c>
      <c r="N5" s="480">
        <v>53383</v>
      </c>
      <c r="O5" s="480">
        <v>53261</v>
      </c>
      <c r="P5" s="480">
        <v>52833</v>
      </c>
      <c r="Q5" s="480">
        <v>52550</v>
      </c>
      <c r="R5" s="480">
        <v>52263</v>
      </c>
      <c r="S5" s="480">
        <v>52087</v>
      </c>
      <c r="T5" s="481">
        <f>SUM(E5:S5)</f>
        <v>808489</v>
      </c>
    </row>
    <row r="6" spans="1:20" ht="15.95" customHeight="1">
      <c r="A6" s="620"/>
      <c r="B6" s="482" t="s">
        <v>39</v>
      </c>
      <c r="C6" s="143" t="s">
        <v>94</v>
      </c>
      <c r="D6" s="477"/>
      <c r="E6" s="196"/>
      <c r="F6" s="196"/>
      <c r="G6" s="196"/>
      <c r="H6" s="196"/>
      <c r="I6" s="196"/>
      <c r="J6" s="196"/>
      <c r="K6" s="196"/>
      <c r="L6" s="196"/>
      <c r="M6" s="196"/>
      <c r="N6" s="196"/>
      <c r="O6" s="196"/>
      <c r="P6" s="196"/>
      <c r="Q6" s="196"/>
      <c r="R6" s="196"/>
      <c r="S6" s="196"/>
      <c r="T6" s="197">
        <f>SUM(E6:S6)</f>
        <v>0</v>
      </c>
    </row>
    <row r="7" spans="1:20" ht="15.95" customHeight="1">
      <c r="A7" s="620"/>
      <c r="B7" s="483" t="s">
        <v>42</v>
      </c>
      <c r="C7" s="143" t="s">
        <v>94</v>
      </c>
      <c r="D7" s="477"/>
      <c r="E7" s="468"/>
      <c r="F7" s="468"/>
      <c r="G7" s="468"/>
      <c r="H7" s="468"/>
      <c r="I7" s="468"/>
      <c r="J7" s="468"/>
      <c r="K7" s="468"/>
      <c r="L7" s="468"/>
      <c r="M7" s="468"/>
      <c r="N7" s="468"/>
      <c r="O7" s="468"/>
      <c r="P7" s="468"/>
      <c r="Q7" s="468"/>
      <c r="R7" s="468"/>
      <c r="S7" s="468"/>
      <c r="T7" s="469" t="s">
        <v>337</v>
      </c>
    </row>
    <row r="8" spans="1:20" ht="15.95" customHeight="1">
      <c r="A8" s="617"/>
      <c r="B8" s="762" t="s">
        <v>88</v>
      </c>
      <c r="C8" s="762"/>
      <c r="D8" s="85" t="s">
        <v>333</v>
      </c>
      <c r="E8" s="470">
        <f t="shared" ref="E8:S8" si="1">E6*E7</f>
        <v>0</v>
      </c>
      <c r="F8" s="470">
        <f t="shared" si="1"/>
        <v>0</v>
      </c>
      <c r="G8" s="470">
        <f t="shared" si="1"/>
        <v>0</v>
      </c>
      <c r="H8" s="470">
        <f t="shared" si="1"/>
        <v>0</v>
      </c>
      <c r="I8" s="470">
        <f t="shared" si="1"/>
        <v>0</v>
      </c>
      <c r="J8" s="470">
        <f t="shared" si="1"/>
        <v>0</v>
      </c>
      <c r="K8" s="470">
        <f t="shared" si="1"/>
        <v>0</v>
      </c>
      <c r="L8" s="470">
        <f t="shared" si="1"/>
        <v>0</v>
      </c>
      <c r="M8" s="470">
        <f t="shared" si="1"/>
        <v>0</v>
      </c>
      <c r="N8" s="470">
        <f t="shared" si="1"/>
        <v>0</v>
      </c>
      <c r="O8" s="470">
        <f t="shared" si="1"/>
        <v>0</v>
      </c>
      <c r="P8" s="470">
        <f t="shared" si="1"/>
        <v>0</v>
      </c>
      <c r="Q8" s="470">
        <f t="shared" si="1"/>
        <v>0</v>
      </c>
      <c r="R8" s="470">
        <f t="shared" si="1"/>
        <v>0</v>
      </c>
      <c r="S8" s="470">
        <f t="shared" si="1"/>
        <v>0</v>
      </c>
      <c r="T8" s="199">
        <f>SUM(E8:S8)</f>
        <v>0</v>
      </c>
    </row>
    <row r="9" spans="1:20" ht="15.95" customHeight="1">
      <c r="A9" s="616"/>
      <c r="B9" s="482" t="s">
        <v>39</v>
      </c>
      <c r="C9" s="143" t="s">
        <v>94</v>
      </c>
      <c r="D9" s="477"/>
      <c r="E9" s="196"/>
      <c r="F9" s="196"/>
      <c r="G9" s="196"/>
      <c r="H9" s="196"/>
      <c r="I9" s="196"/>
      <c r="J9" s="196"/>
      <c r="K9" s="196"/>
      <c r="L9" s="196"/>
      <c r="M9" s="196"/>
      <c r="N9" s="196"/>
      <c r="O9" s="196"/>
      <c r="P9" s="196"/>
      <c r="Q9" s="196"/>
      <c r="R9" s="196"/>
      <c r="S9" s="196"/>
      <c r="T9" s="201">
        <f>SUM(E9:S9)</f>
        <v>0</v>
      </c>
    </row>
    <row r="10" spans="1:20" ht="15.95" customHeight="1">
      <c r="A10" s="620"/>
      <c r="B10" s="483" t="s">
        <v>42</v>
      </c>
      <c r="C10" s="143" t="s">
        <v>94</v>
      </c>
      <c r="D10" s="477"/>
      <c r="E10" s="468"/>
      <c r="F10" s="468"/>
      <c r="G10" s="468"/>
      <c r="H10" s="468"/>
      <c r="I10" s="468"/>
      <c r="J10" s="468"/>
      <c r="K10" s="468"/>
      <c r="L10" s="468"/>
      <c r="M10" s="468"/>
      <c r="N10" s="468"/>
      <c r="O10" s="468"/>
      <c r="P10" s="468"/>
      <c r="Q10" s="468"/>
      <c r="R10" s="468"/>
      <c r="S10" s="468"/>
      <c r="T10" s="469" t="s">
        <v>337</v>
      </c>
    </row>
    <row r="11" spans="1:20" ht="15.95" customHeight="1">
      <c r="A11" s="617"/>
      <c r="B11" s="762" t="s">
        <v>88</v>
      </c>
      <c r="C11" s="762"/>
      <c r="D11" s="85" t="s">
        <v>333</v>
      </c>
      <c r="E11" s="470">
        <f>E9*E10</f>
        <v>0</v>
      </c>
      <c r="F11" s="470">
        <f>F9*F10</f>
        <v>0</v>
      </c>
      <c r="G11" s="470">
        <f t="shared" ref="G11:S11" si="2">G9*G10</f>
        <v>0</v>
      </c>
      <c r="H11" s="470">
        <f t="shared" si="2"/>
        <v>0</v>
      </c>
      <c r="I11" s="470">
        <f t="shared" si="2"/>
        <v>0</v>
      </c>
      <c r="J11" s="470">
        <f t="shared" si="2"/>
        <v>0</v>
      </c>
      <c r="K11" s="470">
        <f t="shared" si="2"/>
        <v>0</v>
      </c>
      <c r="L11" s="470">
        <f t="shared" si="2"/>
        <v>0</v>
      </c>
      <c r="M11" s="470">
        <f t="shared" si="2"/>
        <v>0</v>
      </c>
      <c r="N11" s="470">
        <f t="shared" si="2"/>
        <v>0</v>
      </c>
      <c r="O11" s="470">
        <f t="shared" si="2"/>
        <v>0</v>
      </c>
      <c r="P11" s="470">
        <f t="shared" si="2"/>
        <v>0</v>
      </c>
      <c r="Q11" s="470">
        <f t="shared" si="2"/>
        <v>0</v>
      </c>
      <c r="R11" s="470">
        <f t="shared" si="2"/>
        <v>0</v>
      </c>
      <c r="S11" s="470">
        <f t="shared" si="2"/>
        <v>0</v>
      </c>
      <c r="T11" s="199">
        <f>SUM(E11:S11)</f>
        <v>0</v>
      </c>
    </row>
    <row r="12" spans="1:20" ht="15.95" customHeight="1">
      <c r="A12" s="616"/>
      <c r="B12" s="482" t="s">
        <v>39</v>
      </c>
      <c r="C12" s="143" t="s">
        <v>94</v>
      </c>
      <c r="D12" s="477"/>
      <c r="E12" s="196"/>
      <c r="F12" s="196"/>
      <c r="G12" s="196"/>
      <c r="H12" s="196"/>
      <c r="I12" s="196"/>
      <c r="J12" s="196"/>
      <c r="K12" s="196"/>
      <c r="L12" s="196"/>
      <c r="M12" s="196"/>
      <c r="N12" s="196"/>
      <c r="O12" s="196"/>
      <c r="P12" s="196"/>
      <c r="Q12" s="196"/>
      <c r="R12" s="196"/>
      <c r="S12" s="196"/>
      <c r="T12" s="201">
        <f>SUM(E12:S12)</f>
        <v>0</v>
      </c>
    </row>
    <row r="13" spans="1:20" ht="15.95" customHeight="1">
      <c r="A13" s="620"/>
      <c r="B13" s="483" t="s">
        <v>42</v>
      </c>
      <c r="C13" s="143" t="s">
        <v>94</v>
      </c>
      <c r="D13" s="477"/>
      <c r="E13" s="468"/>
      <c r="F13" s="468"/>
      <c r="G13" s="468"/>
      <c r="H13" s="468"/>
      <c r="I13" s="468"/>
      <c r="J13" s="468"/>
      <c r="K13" s="468"/>
      <c r="L13" s="468"/>
      <c r="M13" s="468"/>
      <c r="N13" s="468"/>
      <c r="O13" s="468"/>
      <c r="P13" s="468"/>
      <c r="Q13" s="468"/>
      <c r="R13" s="468"/>
      <c r="S13" s="468"/>
      <c r="T13" s="469" t="s">
        <v>337</v>
      </c>
    </row>
    <row r="14" spans="1:20" ht="15.95" customHeight="1">
      <c r="A14" s="617"/>
      <c r="B14" s="762" t="s">
        <v>88</v>
      </c>
      <c r="C14" s="762"/>
      <c r="D14" s="85" t="s">
        <v>333</v>
      </c>
      <c r="E14" s="470">
        <f t="shared" ref="E14:S14" si="3">E12*E13</f>
        <v>0</v>
      </c>
      <c r="F14" s="470">
        <f t="shared" si="3"/>
        <v>0</v>
      </c>
      <c r="G14" s="470">
        <f t="shared" si="3"/>
        <v>0</v>
      </c>
      <c r="H14" s="470">
        <f t="shared" si="3"/>
        <v>0</v>
      </c>
      <c r="I14" s="470">
        <f t="shared" si="3"/>
        <v>0</v>
      </c>
      <c r="J14" s="470">
        <f t="shared" si="3"/>
        <v>0</v>
      </c>
      <c r="K14" s="470">
        <f t="shared" si="3"/>
        <v>0</v>
      </c>
      <c r="L14" s="470">
        <f t="shared" si="3"/>
        <v>0</v>
      </c>
      <c r="M14" s="470">
        <f t="shared" si="3"/>
        <v>0</v>
      </c>
      <c r="N14" s="470">
        <f t="shared" si="3"/>
        <v>0</v>
      </c>
      <c r="O14" s="470">
        <f t="shared" si="3"/>
        <v>0</v>
      </c>
      <c r="P14" s="470">
        <f t="shared" si="3"/>
        <v>0</v>
      </c>
      <c r="Q14" s="470">
        <f t="shared" si="3"/>
        <v>0</v>
      </c>
      <c r="R14" s="470">
        <f t="shared" si="3"/>
        <v>0</v>
      </c>
      <c r="S14" s="470">
        <f t="shared" si="3"/>
        <v>0</v>
      </c>
      <c r="T14" s="199">
        <f>SUM(E14:S14)</f>
        <v>0</v>
      </c>
    </row>
    <row r="15" spans="1:20" ht="15.95" customHeight="1">
      <c r="A15" s="616"/>
      <c r="B15" s="482" t="s">
        <v>39</v>
      </c>
      <c r="C15" s="143" t="s">
        <v>94</v>
      </c>
      <c r="D15" s="477"/>
      <c r="E15" s="196"/>
      <c r="F15" s="196"/>
      <c r="G15" s="196"/>
      <c r="H15" s="196"/>
      <c r="I15" s="196"/>
      <c r="J15" s="196"/>
      <c r="K15" s="196"/>
      <c r="L15" s="196"/>
      <c r="M15" s="196"/>
      <c r="N15" s="196"/>
      <c r="O15" s="196"/>
      <c r="P15" s="196"/>
      <c r="Q15" s="196"/>
      <c r="R15" s="196"/>
      <c r="S15" s="196"/>
      <c r="T15" s="201">
        <f>SUM(E15:S15)</f>
        <v>0</v>
      </c>
    </row>
    <row r="16" spans="1:20" ht="15.95" customHeight="1">
      <c r="A16" s="620"/>
      <c r="B16" s="483" t="s">
        <v>42</v>
      </c>
      <c r="C16" s="143" t="s">
        <v>94</v>
      </c>
      <c r="D16" s="477"/>
      <c r="E16" s="468"/>
      <c r="F16" s="468"/>
      <c r="G16" s="468"/>
      <c r="H16" s="468"/>
      <c r="I16" s="468"/>
      <c r="J16" s="468"/>
      <c r="K16" s="468"/>
      <c r="L16" s="468"/>
      <c r="M16" s="468"/>
      <c r="N16" s="468"/>
      <c r="O16" s="468"/>
      <c r="P16" s="468"/>
      <c r="Q16" s="468"/>
      <c r="R16" s="468"/>
      <c r="S16" s="468"/>
      <c r="T16" s="469" t="s">
        <v>337</v>
      </c>
    </row>
    <row r="17" spans="1:20" ht="15.95" customHeight="1">
      <c r="A17" s="617"/>
      <c r="B17" s="762" t="s">
        <v>88</v>
      </c>
      <c r="C17" s="762"/>
      <c r="D17" s="85" t="s">
        <v>333</v>
      </c>
      <c r="E17" s="470">
        <f t="shared" ref="E17:S17" si="4">E15*E16</f>
        <v>0</v>
      </c>
      <c r="F17" s="470">
        <f t="shared" si="4"/>
        <v>0</v>
      </c>
      <c r="G17" s="470">
        <f t="shared" si="4"/>
        <v>0</v>
      </c>
      <c r="H17" s="470">
        <f t="shared" si="4"/>
        <v>0</v>
      </c>
      <c r="I17" s="470">
        <f t="shared" si="4"/>
        <v>0</v>
      </c>
      <c r="J17" s="470">
        <f t="shared" si="4"/>
        <v>0</v>
      </c>
      <c r="K17" s="470">
        <f t="shared" si="4"/>
        <v>0</v>
      </c>
      <c r="L17" s="470">
        <f t="shared" si="4"/>
        <v>0</v>
      </c>
      <c r="M17" s="470">
        <f t="shared" si="4"/>
        <v>0</v>
      </c>
      <c r="N17" s="470">
        <f t="shared" si="4"/>
        <v>0</v>
      </c>
      <c r="O17" s="470">
        <f t="shared" si="4"/>
        <v>0</v>
      </c>
      <c r="P17" s="470">
        <f t="shared" si="4"/>
        <v>0</v>
      </c>
      <c r="Q17" s="470">
        <f t="shared" si="4"/>
        <v>0</v>
      </c>
      <c r="R17" s="470">
        <f t="shared" si="4"/>
        <v>0</v>
      </c>
      <c r="S17" s="470">
        <f t="shared" si="4"/>
        <v>0</v>
      </c>
      <c r="T17" s="199">
        <f>SUM(E17:S17)</f>
        <v>0</v>
      </c>
    </row>
    <row r="18" spans="1:20" ht="15.95" customHeight="1">
      <c r="A18" s="616"/>
      <c r="B18" s="482" t="s">
        <v>39</v>
      </c>
      <c r="C18" s="143" t="s">
        <v>94</v>
      </c>
      <c r="D18" s="477"/>
      <c r="E18" s="196"/>
      <c r="F18" s="196"/>
      <c r="G18" s="196"/>
      <c r="H18" s="196"/>
      <c r="I18" s="196"/>
      <c r="J18" s="196"/>
      <c r="K18" s="196"/>
      <c r="L18" s="196"/>
      <c r="M18" s="196"/>
      <c r="N18" s="196"/>
      <c r="O18" s="196"/>
      <c r="P18" s="196"/>
      <c r="Q18" s="196"/>
      <c r="R18" s="196"/>
      <c r="S18" s="196"/>
      <c r="T18" s="201">
        <f>SUM(E18:S18)</f>
        <v>0</v>
      </c>
    </row>
    <row r="19" spans="1:20" ht="15.95" customHeight="1">
      <c r="A19" s="620"/>
      <c r="B19" s="483" t="s">
        <v>42</v>
      </c>
      <c r="C19" s="143" t="s">
        <v>94</v>
      </c>
      <c r="D19" s="477"/>
      <c r="E19" s="468"/>
      <c r="F19" s="468"/>
      <c r="G19" s="468"/>
      <c r="H19" s="468"/>
      <c r="I19" s="468"/>
      <c r="J19" s="468"/>
      <c r="K19" s="468"/>
      <c r="L19" s="468"/>
      <c r="M19" s="468"/>
      <c r="N19" s="468"/>
      <c r="O19" s="468"/>
      <c r="P19" s="468"/>
      <c r="Q19" s="468"/>
      <c r="R19" s="468"/>
      <c r="S19" s="468"/>
      <c r="T19" s="469" t="s">
        <v>337</v>
      </c>
    </row>
    <row r="20" spans="1:20" ht="15.95" customHeight="1">
      <c r="A20" s="617"/>
      <c r="B20" s="762" t="s">
        <v>88</v>
      </c>
      <c r="C20" s="762"/>
      <c r="D20" s="85" t="s">
        <v>333</v>
      </c>
      <c r="E20" s="470">
        <f t="shared" ref="E20:S20" si="5">E18*E19</f>
        <v>0</v>
      </c>
      <c r="F20" s="470">
        <f t="shared" si="5"/>
        <v>0</v>
      </c>
      <c r="G20" s="470">
        <f t="shared" si="5"/>
        <v>0</v>
      </c>
      <c r="H20" s="470">
        <f t="shared" si="5"/>
        <v>0</v>
      </c>
      <c r="I20" s="470">
        <f t="shared" si="5"/>
        <v>0</v>
      </c>
      <c r="J20" s="470">
        <f t="shared" si="5"/>
        <v>0</v>
      </c>
      <c r="K20" s="470">
        <f t="shared" si="5"/>
        <v>0</v>
      </c>
      <c r="L20" s="470">
        <f t="shared" si="5"/>
        <v>0</v>
      </c>
      <c r="M20" s="470">
        <f t="shared" si="5"/>
        <v>0</v>
      </c>
      <c r="N20" s="470">
        <f t="shared" si="5"/>
        <v>0</v>
      </c>
      <c r="O20" s="470">
        <f t="shared" si="5"/>
        <v>0</v>
      </c>
      <c r="P20" s="470">
        <f t="shared" si="5"/>
        <v>0</v>
      </c>
      <c r="Q20" s="470">
        <f t="shared" si="5"/>
        <v>0</v>
      </c>
      <c r="R20" s="470">
        <f t="shared" si="5"/>
        <v>0</v>
      </c>
      <c r="S20" s="470">
        <f t="shared" si="5"/>
        <v>0</v>
      </c>
      <c r="T20" s="199">
        <f>SUM(E20:S20)</f>
        <v>0</v>
      </c>
    </row>
    <row r="21" spans="1:20" ht="15.95" customHeight="1">
      <c r="A21" s="616"/>
      <c r="B21" s="482" t="s">
        <v>39</v>
      </c>
      <c r="C21" s="143" t="s">
        <v>94</v>
      </c>
      <c r="D21" s="477"/>
      <c r="E21" s="196"/>
      <c r="F21" s="196"/>
      <c r="G21" s="196"/>
      <c r="H21" s="196"/>
      <c r="I21" s="196"/>
      <c r="J21" s="196"/>
      <c r="K21" s="196"/>
      <c r="L21" s="196"/>
      <c r="M21" s="196"/>
      <c r="N21" s="196"/>
      <c r="O21" s="196"/>
      <c r="P21" s="196"/>
      <c r="Q21" s="196"/>
      <c r="R21" s="196"/>
      <c r="S21" s="196"/>
      <c r="T21" s="201">
        <f>SUM(E21:S21)</f>
        <v>0</v>
      </c>
    </row>
    <row r="22" spans="1:20" ht="15.95" customHeight="1">
      <c r="A22" s="620"/>
      <c r="B22" s="483" t="s">
        <v>42</v>
      </c>
      <c r="C22" s="143" t="s">
        <v>94</v>
      </c>
      <c r="D22" s="477"/>
      <c r="E22" s="468"/>
      <c r="F22" s="468"/>
      <c r="G22" s="468"/>
      <c r="H22" s="468"/>
      <c r="I22" s="468"/>
      <c r="J22" s="468"/>
      <c r="K22" s="468"/>
      <c r="L22" s="468"/>
      <c r="M22" s="468"/>
      <c r="N22" s="468"/>
      <c r="O22" s="468"/>
      <c r="P22" s="468"/>
      <c r="Q22" s="468"/>
      <c r="R22" s="468"/>
      <c r="S22" s="468"/>
      <c r="T22" s="469" t="s">
        <v>337</v>
      </c>
    </row>
    <row r="23" spans="1:20" ht="15.95" customHeight="1">
      <c r="A23" s="617"/>
      <c r="B23" s="762" t="s">
        <v>88</v>
      </c>
      <c r="C23" s="762"/>
      <c r="D23" s="85" t="s">
        <v>333</v>
      </c>
      <c r="E23" s="470">
        <f t="shared" ref="E23:S23" si="6">E21*E22</f>
        <v>0</v>
      </c>
      <c r="F23" s="470">
        <f t="shared" si="6"/>
        <v>0</v>
      </c>
      <c r="G23" s="470">
        <f t="shared" si="6"/>
        <v>0</v>
      </c>
      <c r="H23" s="470">
        <f t="shared" si="6"/>
        <v>0</v>
      </c>
      <c r="I23" s="470">
        <f t="shared" si="6"/>
        <v>0</v>
      </c>
      <c r="J23" s="470">
        <f t="shared" si="6"/>
        <v>0</v>
      </c>
      <c r="K23" s="470">
        <f t="shared" si="6"/>
        <v>0</v>
      </c>
      <c r="L23" s="470">
        <f t="shared" si="6"/>
        <v>0</v>
      </c>
      <c r="M23" s="470">
        <f t="shared" si="6"/>
        <v>0</v>
      </c>
      <c r="N23" s="470">
        <f t="shared" si="6"/>
        <v>0</v>
      </c>
      <c r="O23" s="470">
        <f t="shared" si="6"/>
        <v>0</v>
      </c>
      <c r="P23" s="470">
        <f t="shared" si="6"/>
        <v>0</v>
      </c>
      <c r="Q23" s="470">
        <f t="shared" si="6"/>
        <v>0</v>
      </c>
      <c r="R23" s="470">
        <f t="shared" si="6"/>
        <v>0</v>
      </c>
      <c r="S23" s="470">
        <f t="shared" si="6"/>
        <v>0</v>
      </c>
      <c r="T23" s="199">
        <f>SUM(E23:S23)</f>
        <v>0</v>
      </c>
    </row>
    <row r="24" spans="1:20" ht="15.95" customHeight="1">
      <c r="A24" s="616"/>
      <c r="B24" s="482" t="s">
        <v>39</v>
      </c>
      <c r="C24" s="143" t="s">
        <v>94</v>
      </c>
      <c r="D24" s="477"/>
      <c r="E24" s="196"/>
      <c r="F24" s="196"/>
      <c r="G24" s="196"/>
      <c r="H24" s="196"/>
      <c r="I24" s="196"/>
      <c r="J24" s="196"/>
      <c r="K24" s="196"/>
      <c r="L24" s="196"/>
      <c r="M24" s="196"/>
      <c r="N24" s="196"/>
      <c r="O24" s="196"/>
      <c r="P24" s="196"/>
      <c r="Q24" s="196"/>
      <c r="R24" s="196"/>
      <c r="S24" s="196"/>
      <c r="T24" s="201">
        <f>SUM(E24:S24)</f>
        <v>0</v>
      </c>
    </row>
    <row r="25" spans="1:20" ht="15.95" customHeight="1">
      <c r="A25" s="620"/>
      <c r="B25" s="483" t="s">
        <v>42</v>
      </c>
      <c r="C25" s="143" t="s">
        <v>94</v>
      </c>
      <c r="D25" s="477"/>
      <c r="E25" s="468"/>
      <c r="F25" s="468"/>
      <c r="G25" s="468"/>
      <c r="H25" s="468"/>
      <c r="I25" s="468"/>
      <c r="J25" s="468"/>
      <c r="K25" s="468"/>
      <c r="L25" s="468"/>
      <c r="M25" s="468"/>
      <c r="N25" s="468"/>
      <c r="O25" s="468"/>
      <c r="P25" s="468"/>
      <c r="Q25" s="468"/>
      <c r="R25" s="468"/>
      <c r="S25" s="468"/>
      <c r="T25" s="469" t="s">
        <v>337</v>
      </c>
    </row>
    <row r="26" spans="1:20" ht="15.95" customHeight="1">
      <c r="A26" s="617"/>
      <c r="B26" s="762" t="s">
        <v>88</v>
      </c>
      <c r="C26" s="762"/>
      <c r="D26" s="85" t="s">
        <v>333</v>
      </c>
      <c r="E26" s="470">
        <f t="shared" ref="E26:S26" si="7">E24*E25</f>
        <v>0</v>
      </c>
      <c r="F26" s="470">
        <f t="shared" si="7"/>
        <v>0</v>
      </c>
      <c r="G26" s="470">
        <f t="shared" si="7"/>
        <v>0</v>
      </c>
      <c r="H26" s="470">
        <f t="shared" si="7"/>
        <v>0</v>
      </c>
      <c r="I26" s="470">
        <f t="shared" si="7"/>
        <v>0</v>
      </c>
      <c r="J26" s="470">
        <f t="shared" si="7"/>
        <v>0</v>
      </c>
      <c r="K26" s="470">
        <f t="shared" si="7"/>
        <v>0</v>
      </c>
      <c r="L26" s="470">
        <f t="shared" si="7"/>
        <v>0</v>
      </c>
      <c r="M26" s="470">
        <f t="shared" si="7"/>
        <v>0</v>
      </c>
      <c r="N26" s="470">
        <f t="shared" si="7"/>
        <v>0</v>
      </c>
      <c r="O26" s="470">
        <f t="shared" si="7"/>
        <v>0</v>
      </c>
      <c r="P26" s="470">
        <f t="shared" si="7"/>
        <v>0</v>
      </c>
      <c r="Q26" s="470">
        <f t="shared" si="7"/>
        <v>0</v>
      </c>
      <c r="R26" s="470">
        <f t="shared" si="7"/>
        <v>0</v>
      </c>
      <c r="S26" s="470">
        <f t="shared" si="7"/>
        <v>0</v>
      </c>
      <c r="T26" s="199">
        <f>SUM(E26:S26)</f>
        <v>0</v>
      </c>
    </row>
    <row r="27" spans="1:20" ht="15.95" customHeight="1">
      <c r="A27" s="616"/>
      <c r="B27" s="482" t="s">
        <v>39</v>
      </c>
      <c r="C27" s="143" t="s">
        <v>94</v>
      </c>
      <c r="D27" s="477"/>
      <c r="E27" s="196"/>
      <c r="F27" s="196"/>
      <c r="G27" s="196"/>
      <c r="H27" s="196"/>
      <c r="I27" s="196"/>
      <c r="J27" s="196"/>
      <c r="K27" s="196"/>
      <c r="L27" s="196"/>
      <c r="M27" s="196"/>
      <c r="N27" s="196"/>
      <c r="O27" s="196"/>
      <c r="P27" s="196"/>
      <c r="Q27" s="196"/>
      <c r="R27" s="196"/>
      <c r="S27" s="196"/>
      <c r="T27" s="201">
        <f>SUM(E27:S27)</f>
        <v>0</v>
      </c>
    </row>
    <row r="28" spans="1:20" ht="15.95" customHeight="1">
      <c r="A28" s="620"/>
      <c r="B28" s="483" t="s">
        <v>42</v>
      </c>
      <c r="C28" s="143" t="s">
        <v>94</v>
      </c>
      <c r="D28" s="477"/>
      <c r="E28" s="468"/>
      <c r="F28" s="468"/>
      <c r="G28" s="468"/>
      <c r="H28" s="468"/>
      <c r="I28" s="468"/>
      <c r="J28" s="468"/>
      <c r="K28" s="468"/>
      <c r="L28" s="468"/>
      <c r="M28" s="468"/>
      <c r="N28" s="468"/>
      <c r="O28" s="468"/>
      <c r="P28" s="468"/>
      <c r="Q28" s="468"/>
      <c r="R28" s="468"/>
      <c r="S28" s="468"/>
      <c r="T28" s="469" t="s">
        <v>337</v>
      </c>
    </row>
    <row r="29" spans="1:20" ht="15.95" customHeight="1">
      <c r="A29" s="617"/>
      <c r="B29" s="762" t="s">
        <v>88</v>
      </c>
      <c r="C29" s="762"/>
      <c r="D29" s="85" t="s">
        <v>333</v>
      </c>
      <c r="E29" s="470">
        <f t="shared" ref="E29:S29" si="8">E27*E28</f>
        <v>0</v>
      </c>
      <c r="F29" s="470">
        <f t="shared" si="8"/>
        <v>0</v>
      </c>
      <c r="G29" s="470">
        <f t="shared" si="8"/>
        <v>0</v>
      </c>
      <c r="H29" s="470">
        <f t="shared" si="8"/>
        <v>0</v>
      </c>
      <c r="I29" s="470">
        <f t="shared" si="8"/>
        <v>0</v>
      </c>
      <c r="J29" s="470">
        <f t="shared" si="8"/>
        <v>0</v>
      </c>
      <c r="K29" s="470">
        <f t="shared" si="8"/>
        <v>0</v>
      </c>
      <c r="L29" s="470">
        <f t="shared" si="8"/>
        <v>0</v>
      </c>
      <c r="M29" s="470">
        <f t="shared" si="8"/>
        <v>0</v>
      </c>
      <c r="N29" s="470">
        <f t="shared" si="8"/>
        <v>0</v>
      </c>
      <c r="O29" s="470">
        <f t="shared" si="8"/>
        <v>0</v>
      </c>
      <c r="P29" s="470">
        <f t="shared" si="8"/>
        <v>0</v>
      </c>
      <c r="Q29" s="470">
        <f t="shared" si="8"/>
        <v>0</v>
      </c>
      <c r="R29" s="470">
        <f t="shared" si="8"/>
        <v>0</v>
      </c>
      <c r="S29" s="470">
        <f t="shared" si="8"/>
        <v>0</v>
      </c>
      <c r="T29" s="199">
        <f>SUM(E29:S29)</f>
        <v>0</v>
      </c>
    </row>
    <row r="30" spans="1:20" ht="15.95" customHeight="1">
      <c r="A30" s="616"/>
      <c r="B30" s="482" t="s">
        <v>39</v>
      </c>
      <c r="C30" s="143" t="s">
        <v>94</v>
      </c>
      <c r="D30" s="477"/>
      <c r="E30" s="196"/>
      <c r="F30" s="196"/>
      <c r="G30" s="196"/>
      <c r="H30" s="196"/>
      <c r="I30" s="196"/>
      <c r="J30" s="196"/>
      <c r="K30" s="196"/>
      <c r="L30" s="196"/>
      <c r="M30" s="196"/>
      <c r="N30" s="196"/>
      <c r="O30" s="196"/>
      <c r="P30" s="196"/>
      <c r="Q30" s="196"/>
      <c r="R30" s="196"/>
      <c r="S30" s="196"/>
      <c r="T30" s="201">
        <f>SUM(E30:S30)</f>
        <v>0</v>
      </c>
    </row>
    <row r="31" spans="1:20" ht="15.95" customHeight="1">
      <c r="A31" s="620"/>
      <c r="B31" s="483" t="s">
        <v>42</v>
      </c>
      <c r="C31" s="143" t="s">
        <v>94</v>
      </c>
      <c r="D31" s="477"/>
      <c r="E31" s="468"/>
      <c r="F31" s="468"/>
      <c r="G31" s="468"/>
      <c r="H31" s="468"/>
      <c r="I31" s="468"/>
      <c r="J31" s="468"/>
      <c r="K31" s="468"/>
      <c r="L31" s="468"/>
      <c r="M31" s="468"/>
      <c r="N31" s="468"/>
      <c r="O31" s="468"/>
      <c r="P31" s="468"/>
      <c r="Q31" s="468"/>
      <c r="R31" s="468"/>
      <c r="S31" s="468"/>
      <c r="T31" s="469" t="s">
        <v>337</v>
      </c>
    </row>
    <row r="32" spans="1:20" ht="15.95" customHeight="1">
      <c r="A32" s="617"/>
      <c r="B32" s="762" t="s">
        <v>88</v>
      </c>
      <c r="C32" s="762"/>
      <c r="D32" s="85" t="s">
        <v>333</v>
      </c>
      <c r="E32" s="470">
        <f t="shared" ref="E32:S32" si="9">E30*E31</f>
        <v>0</v>
      </c>
      <c r="F32" s="470">
        <f t="shared" si="9"/>
        <v>0</v>
      </c>
      <c r="G32" s="470">
        <f t="shared" si="9"/>
        <v>0</v>
      </c>
      <c r="H32" s="470">
        <f t="shared" si="9"/>
        <v>0</v>
      </c>
      <c r="I32" s="470">
        <f t="shared" si="9"/>
        <v>0</v>
      </c>
      <c r="J32" s="470">
        <f t="shared" si="9"/>
        <v>0</v>
      </c>
      <c r="K32" s="470">
        <f t="shared" si="9"/>
        <v>0</v>
      </c>
      <c r="L32" s="470">
        <f t="shared" si="9"/>
        <v>0</v>
      </c>
      <c r="M32" s="470">
        <f t="shared" si="9"/>
        <v>0</v>
      </c>
      <c r="N32" s="470">
        <f t="shared" si="9"/>
        <v>0</v>
      </c>
      <c r="O32" s="470">
        <f t="shared" si="9"/>
        <v>0</v>
      </c>
      <c r="P32" s="470">
        <f t="shared" si="9"/>
        <v>0</v>
      </c>
      <c r="Q32" s="470">
        <f t="shared" si="9"/>
        <v>0</v>
      </c>
      <c r="R32" s="470">
        <f t="shared" si="9"/>
        <v>0</v>
      </c>
      <c r="S32" s="470">
        <f t="shared" si="9"/>
        <v>0</v>
      </c>
      <c r="T32" s="199">
        <f>SUM(E32:S32)</f>
        <v>0</v>
      </c>
    </row>
    <row r="33" spans="1:20" ht="15.95" customHeight="1">
      <c r="A33" s="616"/>
      <c r="B33" s="482" t="s">
        <v>39</v>
      </c>
      <c r="C33" s="143" t="s">
        <v>94</v>
      </c>
      <c r="D33" s="477"/>
      <c r="E33" s="196"/>
      <c r="F33" s="196"/>
      <c r="G33" s="196"/>
      <c r="H33" s="196"/>
      <c r="I33" s="196"/>
      <c r="J33" s="196"/>
      <c r="K33" s="196"/>
      <c r="L33" s="196"/>
      <c r="M33" s="196"/>
      <c r="N33" s="196"/>
      <c r="O33" s="196"/>
      <c r="P33" s="196"/>
      <c r="Q33" s="196"/>
      <c r="R33" s="196"/>
      <c r="S33" s="196"/>
      <c r="T33" s="201">
        <f>SUM(E33:S33)</f>
        <v>0</v>
      </c>
    </row>
    <row r="34" spans="1:20" ht="15.95" customHeight="1">
      <c r="A34" s="620"/>
      <c r="B34" s="483" t="s">
        <v>42</v>
      </c>
      <c r="C34" s="143" t="s">
        <v>94</v>
      </c>
      <c r="D34" s="477"/>
      <c r="E34" s="468"/>
      <c r="F34" s="468"/>
      <c r="G34" s="468"/>
      <c r="H34" s="468"/>
      <c r="I34" s="468"/>
      <c r="J34" s="468"/>
      <c r="K34" s="468"/>
      <c r="L34" s="468"/>
      <c r="M34" s="468"/>
      <c r="N34" s="468"/>
      <c r="O34" s="468"/>
      <c r="P34" s="468"/>
      <c r="Q34" s="468"/>
      <c r="R34" s="468"/>
      <c r="S34" s="468"/>
      <c r="T34" s="469" t="s">
        <v>337</v>
      </c>
    </row>
    <row r="35" spans="1:20" ht="15.95" customHeight="1">
      <c r="A35" s="617"/>
      <c r="B35" s="762" t="s">
        <v>88</v>
      </c>
      <c r="C35" s="762"/>
      <c r="D35" s="85" t="s">
        <v>333</v>
      </c>
      <c r="E35" s="470">
        <f t="shared" ref="E35:S35" si="10">E33*E34</f>
        <v>0</v>
      </c>
      <c r="F35" s="470">
        <f t="shared" si="10"/>
        <v>0</v>
      </c>
      <c r="G35" s="470">
        <f t="shared" si="10"/>
        <v>0</v>
      </c>
      <c r="H35" s="470">
        <f t="shared" si="10"/>
        <v>0</v>
      </c>
      <c r="I35" s="470">
        <f t="shared" si="10"/>
        <v>0</v>
      </c>
      <c r="J35" s="470">
        <f t="shared" si="10"/>
        <v>0</v>
      </c>
      <c r="K35" s="470">
        <f t="shared" si="10"/>
        <v>0</v>
      </c>
      <c r="L35" s="470">
        <f t="shared" si="10"/>
        <v>0</v>
      </c>
      <c r="M35" s="470">
        <f t="shared" si="10"/>
        <v>0</v>
      </c>
      <c r="N35" s="470">
        <f t="shared" si="10"/>
        <v>0</v>
      </c>
      <c r="O35" s="470">
        <f t="shared" si="10"/>
        <v>0</v>
      </c>
      <c r="P35" s="470">
        <f t="shared" si="10"/>
        <v>0</v>
      </c>
      <c r="Q35" s="470">
        <f t="shared" si="10"/>
        <v>0</v>
      </c>
      <c r="R35" s="470">
        <f t="shared" si="10"/>
        <v>0</v>
      </c>
      <c r="S35" s="470">
        <f t="shared" si="10"/>
        <v>0</v>
      </c>
      <c r="T35" s="199">
        <f>SUM(E35:S35)</f>
        <v>0</v>
      </c>
    </row>
    <row r="36" spans="1:20" ht="15.95" customHeight="1">
      <c r="A36" s="616"/>
      <c r="B36" s="482" t="s">
        <v>39</v>
      </c>
      <c r="C36" s="143" t="s">
        <v>94</v>
      </c>
      <c r="D36" s="477"/>
      <c r="E36" s="196"/>
      <c r="F36" s="196"/>
      <c r="G36" s="196"/>
      <c r="H36" s="196"/>
      <c r="I36" s="196"/>
      <c r="J36" s="196"/>
      <c r="K36" s="196"/>
      <c r="L36" s="196"/>
      <c r="M36" s="196"/>
      <c r="N36" s="196"/>
      <c r="O36" s="196"/>
      <c r="P36" s="196"/>
      <c r="Q36" s="196"/>
      <c r="R36" s="196"/>
      <c r="S36" s="196"/>
      <c r="T36" s="201">
        <f>SUM(E36:S36)</f>
        <v>0</v>
      </c>
    </row>
    <row r="37" spans="1:20" ht="15.95" customHeight="1">
      <c r="A37" s="620"/>
      <c r="B37" s="483" t="s">
        <v>42</v>
      </c>
      <c r="C37" s="143" t="s">
        <v>94</v>
      </c>
      <c r="D37" s="477"/>
      <c r="E37" s="468"/>
      <c r="F37" s="468"/>
      <c r="G37" s="468"/>
      <c r="H37" s="468"/>
      <c r="I37" s="468"/>
      <c r="J37" s="468"/>
      <c r="K37" s="468"/>
      <c r="L37" s="468"/>
      <c r="M37" s="468"/>
      <c r="N37" s="468"/>
      <c r="O37" s="468"/>
      <c r="P37" s="468"/>
      <c r="Q37" s="468"/>
      <c r="R37" s="468"/>
      <c r="S37" s="468"/>
      <c r="T37" s="469" t="s">
        <v>337</v>
      </c>
    </row>
    <row r="38" spans="1:20" ht="15.95" customHeight="1">
      <c r="A38" s="617"/>
      <c r="B38" s="762" t="s">
        <v>88</v>
      </c>
      <c r="C38" s="762"/>
      <c r="D38" s="85" t="s">
        <v>333</v>
      </c>
      <c r="E38" s="470">
        <f t="shared" ref="E38:S38" si="11">E36*E37</f>
        <v>0</v>
      </c>
      <c r="F38" s="470">
        <f t="shared" si="11"/>
        <v>0</v>
      </c>
      <c r="G38" s="470">
        <f t="shared" si="11"/>
        <v>0</v>
      </c>
      <c r="H38" s="470">
        <f t="shared" si="11"/>
        <v>0</v>
      </c>
      <c r="I38" s="470">
        <f t="shared" si="11"/>
        <v>0</v>
      </c>
      <c r="J38" s="470">
        <f t="shared" si="11"/>
        <v>0</v>
      </c>
      <c r="K38" s="470">
        <f t="shared" si="11"/>
        <v>0</v>
      </c>
      <c r="L38" s="470">
        <f t="shared" si="11"/>
        <v>0</v>
      </c>
      <c r="M38" s="470">
        <f t="shared" si="11"/>
        <v>0</v>
      </c>
      <c r="N38" s="470">
        <f t="shared" si="11"/>
        <v>0</v>
      </c>
      <c r="O38" s="470">
        <f t="shared" si="11"/>
        <v>0</v>
      </c>
      <c r="P38" s="470">
        <f t="shared" si="11"/>
        <v>0</v>
      </c>
      <c r="Q38" s="470">
        <f t="shared" si="11"/>
        <v>0</v>
      </c>
      <c r="R38" s="470">
        <f t="shared" si="11"/>
        <v>0</v>
      </c>
      <c r="S38" s="470">
        <f t="shared" si="11"/>
        <v>0</v>
      </c>
      <c r="T38" s="199">
        <f>SUM(E38:S38)</f>
        <v>0</v>
      </c>
    </row>
    <row r="39" spans="1:20" ht="15.95" customHeight="1">
      <c r="A39" s="616"/>
      <c r="B39" s="482" t="s">
        <v>39</v>
      </c>
      <c r="C39" s="143" t="s">
        <v>94</v>
      </c>
      <c r="D39" s="477"/>
      <c r="E39" s="196"/>
      <c r="F39" s="196"/>
      <c r="G39" s="196"/>
      <c r="H39" s="196"/>
      <c r="I39" s="196"/>
      <c r="J39" s="196"/>
      <c r="K39" s="196"/>
      <c r="L39" s="196"/>
      <c r="M39" s="196"/>
      <c r="N39" s="196"/>
      <c r="O39" s="196"/>
      <c r="P39" s="196"/>
      <c r="Q39" s="196"/>
      <c r="R39" s="196"/>
      <c r="S39" s="196"/>
      <c r="T39" s="201">
        <f>SUM(E39:S39)</f>
        <v>0</v>
      </c>
    </row>
    <row r="40" spans="1:20" ht="15.95" customHeight="1">
      <c r="A40" s="620"/>
      <c r="B40" s="483" t="s">
        <v>42</v>
      </c>
      <c r="C40" s="143" t="s">
        <v>94</v>
      </c>
      <c r="D40" s="477"/>
      <c r="E40" s="468"/>
      <c r="F40" s="468"/>
      <c r="G40" s="468"/>
      <c r="H40" s="468"/>
      <c r="I40" s="468"/>
      <c r="J40" s="468"/>
      <c r="K40" s="468"/>
      <c r="L40" s="468"/>
      <c r="M40" s="468"/>
      <c r="N40" s="468"/>
      <c r="O40" s="468"/>
      <c r="P40" s="468"/>
      <c r="Q40" s="468"/>
      <c r="R40" s="468"/>
      <c r="S40" s="468"/>
      <c r="T40" s="469" t="s">
        <v>337</v>
      </c>
    </row>
    <row r="41" spans="1:20" ht="15.95" customHeight="1">
      <c r="A41" s="617"/>
      <c r="B41" s="762" t="s">
        <v>88</v>
      </c>
      <c r="C41" s="762"/>
      <c r="D41" s="85" t="s">
        <v>333</v>
      </c>
      <c r="E41" s="470">
        <f t="shared" ref="E41:S41" si="12">E39*E40</f>
        <v>0</v>
      </c>
      <c r="F41" s="470">
        <f t="shared" si="12"/>
        <v>0</v>
      </c>
      <c r="G41" s="470">
        <f t="shared" si="12"/>
        <v>0</v>
      </c>
      <c r="H41" s="470">
        <f t="shared" si="12"/>
        <v>0</v>
      </c>
      <c r="I41" s="470">
        <f t="shared" si="12"/>
        <v>0</v>
      </c>
      <c r="J41" s="470">
        <f t="shared" si="12"/>
        <v>0</v>
      </c>
      <c r="K41" s="470">
        <f t="shared" si="12"/>
        <v>0</v>
      </c>
      <c r="L41" s="470">
        <f t="shared" si="12"/>
        <v>0</v>
      </c>
      <c r="M41" s="470">
        <f t="shared" si="12"/>
        <v>0</v>
      </c>
      <c r="N41" s="470">
        <f t="shared" si="12"/>
        <v>0</v>
      </c>
      <c r="O41" s="470">
        <f t="shared" si="12"/>
        <v>0</v>
      </c>
      <c r="P41" s="470">
        <f t="shared" si="12"/>
        <v>0</v>
      </c>
      <c r="Q41" s="470">
        <f t="shared" si="12"/>
        <v>0</v>
      </c>
      <c r="R41" s="470">
        <f t="shared" si="12"/>
        <v>0</v>
      </c>
      <c r="S41" s="470">
        <f t="shared" si="12"/>
        <v>0</v>
      </c>
      <c r="T41" s="199">
        <f>SUM(E41:S41)</f>
        <v>0</v>
      </c>
    </row>
    <row r="42" spans="1:20" ht="15.95" customHeight="1">
      <c r="A42" s="616"/>
      <c r="B42" s="482" t="s">
        <v>39</v>
      </c>
      <c r="C42" s="143" t="s">
        <v>94</v>
      </c>
      <c r="D42" s="477"/>
      <c r="E42" s="196"/>
      <c r="F42" s="196"/>
      <c r="G42" s="196"/>
      <c r="H42" s="196"/>
      <c r="I42" s="196"/>
      <c r="J42" s="196"/>
      <c r="K42" s="196"/>
      <c r="L42" s="196"/>
      <c r="M42" s="196"/>
      <c r="N42" s="196"/>
      <c r="O42" s="196"/>
      <c r="P42" s="196"/>
      <c r="Q42" s="196"/>
      <c r="R42" s="196"/>
      <c r="S42" s="196"/>
      <c r="T42" s="201">
        <f>SUM(E42:S42)</f>
        <v>0</v>
      </c>
    </row>
    <row r="43" spans="1:20" ht="15.95" customHeight="1">
      <c r="A43" s="620"/>
      <c r="B43" s="483" t="s">
        <v>42</v>
      </c>
      <c r="C43" s="143" t="s">
        <v>94</v>
      </c>
      <c r="D43" s="477"/>
      <c r="E43" s="468"/>
      <c r="F43" s="468"/>
      <c r="G43" s="468"/>
      <c r="H43" s="468"/>
      <c r="I43" s="468"/>
      <c r="J43" s="468"/>
      <c r="K43" s="468"/>
      <c r="L43" s="468"/>
      <c r="M43" s="468"/>
      <c r="N43" s="468"/>
      <c r="O43" s="468"/>
      <c r="P43" s="468"/>
      <c r="Q43" s="468"/>
      <c r="R43" s="468"/>
      <c r="S43" s="468"/>
      <c r="T43" s="469" t="s">
        <v>337</v>
      </c>
    </row>
    <row r="44" spans="1:20" ht="15.95" customHeight="1">
      <c r="A44" s="617"/>
      <c r="B44" s="762" t="s">
        <v>88</v>
      </c>
      <c r="C44" s="762"/>
      <c r="D44" s="85" t="s">
        <v>333</v>
      </c>
      <c r="E44" s="470">
        <f t="shared" ref="E44:S44" si="13">E42*E43</f>
        <v>0</v>
      </c>
      <c r="F44" s="470">
        <f t="shared" si="13"/>
        <v>0</v>
      </c>
      <c r="G44" s="470">
        <f t="shared" si="13"/>
        <v>0</v>
      </c>
      <c r="H44" s="470">
        <f t="shared" si="13"/>
        <v>0</v>
      </c>
      <c r="I44" s="470">
        <f t="shared" si="13"/>
        <v>0</v>
      </c>
      <c r="J44" s="470">
        <f t="shared" si="13"/>
        <v>0</v>
      </c>
      <c r="K44" s="470">
        <f t="shared" si="13"/>
        <v>0</v>
      </c>
      <c r="L44" s="470">
        <f t="shared" si="13"/>
        <v>0</v>
      </c>
      <c r="M44" s="470">
        <f t="shared" si="13"/>
        <v>0</v>
      </c>
      <c r="N44" s="470">
        <f t="shared" si="13"/>
        <v>0</v>
      </c>
      <c r="O44" s="470">
        <f t="shared" si="13"/>
        <v>0</v>
      </c>
      <c r="P44" s="470">
        <f t="shared" si="13"/>
        <v>0</v>
      </c>
      <c r="Q44" s="470">
        <f t="shared" si="13"/>
        <v>0</v>
      </c>
      <c r="R44" s="470">
        <f t="shared" si="13"/>
        <v>0</v>
      </c>
      <c r="S44" s="470">
        <f t="shared" si="13"/>
        <v>0</v>
      </c>
      <c r="T44" s="199">
        <f>SUM(E44:S44)</f>
        <v>0</v>
      </c>
    </row>
    <row r="45" spans="1:20" ht="15.95" customHeight="1">
      <c r="A45" s="616"/>
      <c r="B45" s="482" t="s">
        <v>39</v>
      </c>
      <c r="C45" s="143" t="s">
        <v>94</v>
      </c>
      <c r="D45" s="477"/>
      <c r="E45" s="196"/>
      <c r="F45" s="196"/>
      <c r="G45" s="196"/>
      <c r="H45" s="196"/>
      <c r="I45" s="196"/>
      <c r="J45" s="196"/>
      <c r="K45" s="196"/>
      <c r="L45" s="196"/>
      <c r="M45" s="196"/>
      <c r="N45" s="196"/>
      <c r="O45" s="196"/>
      <c r="P45" s="196"/>
      <c r="Q45" s="196"/>
      <c r="R45" s="196"/>
      <c r="S45" s="196"/>
      <c r="T45" s="201">
        <f>SUM(E45:S45)</f>
        <v>0</v>
      </c>
    </row>
    <row r="46" spans="1:20" ht="15.95" customHeight="1">
      <c r="A46" s="620"/>
      <c r="B46" s="483" t="s">
        <v>42</v>
      </c>
      <c r="C46" s="143" t="s">
        <v>94</v>
      </c>
      <c r="D46" s="477"/>
      <c r="E46" s="468"/>
      <c r="F46" s="468"/>
      <c r="G46" s="468"/>
      <c r="H46" s="468"/>
      <c r="I46" s="468"/>
      <c r="J46" s="468"/>
      <c r="K46" s="468"/>
      <c r="L46" s="468"/>
      <c r="M46" s="468"/>
      <c r="N46" s="468"/>
      <c r="O46" s="468"/>
      <c r="P46" s="468"/>
      <c r="Q46" s="468"/>
      <c r="R46" s="468"/>
      <c r="S46" s="468"/>
      <c r="T46" s="469" t="s">
        <v>337</v>
      </c>
    </row>
    <row r="47" spans="1:20" ht="15.95" customHeight="1">
      <c r="A47" s="617"/>
      <c r="B47" s="762" t="s">
        <v>88</v>
      </c>
      <c r="C47" s="762"/>
      <c r="D47" s="85" t="s">
        <v>333</v>
      </c>
      <c r="E47" s="470">
        <f t="shared" ref="E47:S47" si="14">E45*E46</f>
        <v>0</v>
      </c>
      <c r="F47" s="470">
        <f t="shared" si="14"/>
        <v>0</v>
      </c>
      <c r="G47" s="470">
        <f t="shared" si="14"/>
        <v>0</v>
      </c>
      <c r="H47" s="470">
        <f t="shared" si="14"/>
        <v>0</v>
      </c>
      <c r="I47" s="470">
        <f t="shared" si="14"/>
        <v>0</v>
      </c>
      <c r="J47" s="470">
        <f t="shared" si="14"/>
        <v>0</v>
      </c>
      <c r="K47" s="470">
        <f t="shared" si="14"/>
        <v>0</v>
      </c>
      <c r="L47" s="470">
        <f t="shared" si="14"/>
        <v>0</v>
      </c>
      <c r="M47" s="470">
        <f t="shared" si="14"/>
        <v>0</v>
      </c>
      <c r="N47" s="470">
        <f t="shared" si="14"/>
        <v>0</v>
      </c>
      <c r="O47" s="470">
        <f t="shared" si="14"/>
        <v>0</v>
      </c>
      <c r="P47" s="470">
        <f t="shared" si="14"/>
        <v>0</v>
      </c>
      <c r="Q47" s="470">
        <f t="shared" si="14"/>
        <v>0</v>
      </c>
      <c r="R47" s="470">
        <f t="shared" si="14"/>
        <v>0</v>
      </c>
      <c r="S47" s="470">
        <f t="shared" si="14"/>
        <v>0</v>
      </c>
      <c r="T47" s="199">
        <f>SUM(E47:S47)</f>
        <v>0</v>
      </c>
    </row>
    <row r="48" spans="1:20" ht="15.95" customHeight="1">
      <c r="A48" s="616"/>
      <c r="B48" s="482" t="s">
        <v>39</v>
      </c>
      <c r="C48" s="143" t="s">
        <v>94</v>
      </c>
      <c r="D48" s="477"/>
      <c r="E48" s="196"/>
      <c r="F48" s="196"/>
      <c r="G48" s="196"/>
      <c r="H48" s="196"/>
      <c r="I48" s="196"/>
      <c r="J48" s="196"/>
      <c r="K48" s="196"/>
      <c r="L48" s="196"/>
      <c r="M48" s="196"/>
      <c r="N48" s="196"/>
      <c r="O48" s="196"/>
      <c r="P48" s="196"/>
      <c r="Q48" s="196"/>
      <c r="R48" s="196"/>
      <c r="S48" s="196"/>
      <c r="T48" s="201">
        <f>SUM(E48:S48)</f>
        <v>0</v>
      </c>
    </row>
    <row r="49" spans="1:20" ht="15.95" customHeight="1">
      <c r="A49" s="620"/>
      <c r="B49" s="483" t="s">
        <v>42</v>
      </c>
      <c r="C49" s="143" t="s">
        <v>94</v>
      </c>
      <c r="D49" s="477"/>
      <c r="E49" s="468"/>
      <c r="F49" s="468"/>
      <c r="G49" s="468"/>
      <c r="H49" s="468"/>
      <c r="I49" s="468"/>
      <c r="J49" s="468"/>
      <c r="K49" s="468"/>
      <c r="L49" s="468"/>
      <c r="M49" s="468"/>
      <c r="N49" s="468"/>
      <c r="O49" s="468"/>
      <c r="P49" s="468"/>
      <c r="Q49" s="468"/>
      <c r="R49" s="468"/>
      <c r="S49" s="468"/>
      <c r="T49" s="469" t="s">
        <v>337</v>
      </c>
    </row>
    <row r="50" spans="1:20" ht="15.95" customHeight="1" thickBot="1">
      <c r="A50" s="620"/>
      <c r="B50" s="767" t="s">
        <v>88</v>
      </c>
      <c r="C50" s="767"/>
      <c r="D50" s="86" t="s">
        <v>333</v>
      </c>
      <c r="E50" s="473">
        <f t="shared" ref="E50:S50" si="15">E48*E49</f>
        <v>0</v>
      </c>
      <c r="F50" s="473">
        <f t="shared" si="15"/>
        <v>0</v>
      </c>
      <c r="G50" s="473">
        <f t="shared" si="15"/>
        <v>0</v>
      </c>
      <c r="H50" s="473">
        <f t="shared" si="15"/>
        <v>0</v>
      </c>
      <c r="I50" s="473">
        <f t="shared" si="15"/>
        <v>0</v>
      </c>
      <c r="J50" s="473">
        <f t="shared" si="15"/>
        <v>0</v>
      </c>
      <c r="K50" s="473">
        <f t="shared" si="15"/>
        <v>0</v>
      </c>
      <c r="L50" s="473">
        <f t="shared" si="15"/>
        <v>0</v>
      </c>
      <c r="M50" s="473">
        <f t="shared" si="15"/>
        <v>0</v>
      </c>
      <c r="N50" s="473">
        <f t="shared" si="15"/>
        <v>0</v>
      </c>
      <c r="O50" s="473">
        <f t="shared" si="15"/>
        <v>0</v>
      </c>
      <c r="P50" s="473">
        <f t="shared" si="15"/>
        <v>0</v>
      </c>
      <c r="Q50" s="473">
        <f t="shared" si="15"/>
        <v>0</v>
      </c>
      <c r="R50" s="473">
        <f t="shared" si="15"/>
        <v>0</v>
      </c>
      <c r="S50" s="473">
        <f t="shared" si="15"/>
        <v>0</v>
      </c>
      <c r="T50" s="203">
        <f>SUM(E50:S50)</f>
        <v>0</v>
      </c>
    </row>
    <row r="51" spans="1:20" ht="15.95" customHeight="1" thickTop="1">
      <c r="A51" s="763" t="s">
        <v>83</v>
      </c>
      <c r="B51" s="764"/>
      <c r="C51" s="764"/>
      <c r="D51" s="79" t="s">
        <v>93</v>
      </c>
      <c r="E51" s="204">
        <f t="shared" ref="E51:S51" si="16">SUM(E8,E11,E14,E17,E20,E23,E26,E29,E32,E35,E38,E41,E44,E47,E50)</f>
        <v>0</v>
      </c>
      <c r="F51" s="204">
        <f t="shared" si="16"/>
        <v>0</v>
      </c>
      <c r="G51" s="204">
        <f t="shared" si="16"/>
        <v>0</v>
      </c>
      <c r="H51" s="204">
        <f t="shared" si="16"/>
        <v>0</v>
      </c>
      <c r="I51" s="204">
        <f t="shared" si="16"/>
        <v>0</v>
      </c>
      <c r="J51" s="204">
        <f t="shared" si="16"/>
        <v>0</v>
      </c>
      <c r="K51" s="204">
        <f t="shared" si="16"/>
        <v>0</v>
      </c>
      <c r="L51" s="204">
        <f t="shared" si="16"/>
        <v>0</v>
      </c>
      <c r="M51" s="204">
        <f t="shared" si="16"/>
        <v>0</v>
      </c>
      <c r="N51" s="204">
        <f t="shared" si="16"/>
        <v>0</v>
      </c>
      <c r="O51" s="204">
        <f t="shared" si="16"/>
        <v>0</v>
      </c>
      <c r="P51" s="204">
        <f t="shared" si="16"/>
        <v>0</v>
      </c>
      <c r="Q51" s="204">
        <f t="shared" si="16"/>
        <v>0</v>
      </c>
      <c r="R51" s="204">
        <f t="shared" si="16"/>
        <v>0</v>
      </c>
      <c r="S51" s="204">
        <f t="shared" si="16"/>
        <v>0</v>
      </c>
      <c r="T51" s="474">
        <f>SUM(E51:S51)</f>
        <v>0</v>
      </c>
    </row>
    <row r="52" spans="1:20" ht="15.95" customHeight="1" thickBot="1">
      <c r="A52" s="765"/>
      <c r="B52" s="766"/>
      <c r="C52" s="766"/>
      <c r="D52" s="84" t="s">
        <v>334</v>
      </c>
      <c r="E52" s="206"/>
      <c r="F52" s="206"/>
      <c r="G52" s="206"/>
      <c r="H52" s="206"/>
      <c r="I52" s="206"/>
      <c r="J52" s="206"/>
      <c r="K52" s="206"/>
      <c r="L52" s="206"/>
      <c r="M52" s="206"/>
      <c r="N52" s="206"/>
      <c r="O52" s="206"/>
      <c r="P52" s="206"/>
      <c r="Q52" s="206"/>
      <c r="R52" s="206"/>
      <c r="S52" s="206"/>
      <c r="T52" s="475">
        <f>SUM(E52:S52)</f>
        <v>0</v>
      </c>
    </row>
    <row r="53" spans="1:20" ht="15.95" customHeight="1">
      <c r="A53" s="13" t="s">
        <v>331</v>
      </c>
      <c r="B53" s="284"/>
      <c r="C53" s="284"/>
      <c r="D53" s="281"/>
      <c r="E53" s="285"/>
      <c r="F53" s="285"/>
      <c r="G53" s="285"/>
      <c r="H53" s="285"/>
      <c r="I53" s="285"/>
      <c r="J53" s="285"/>
      <c r="K53" s="285"/>
      <c r="L53" s="285"/>
      <c r="M53" s="285"/>
      <c r="N53" s="285"/>
      <c r="O53" s="285"/>
      <c r="P53" s="285"/>
      <c r="Q53" s="285"/>
      <c r="R53" s="285"/>
      <c r="S53" s="285"/>
      <c r="T53" s="286"/>
    </row>
    <row r="54" spans="1:20" ht="15.95" customHeight="1">
      <c r="A54" s="275" t="s">
        <v>332</v>
      </c>
    </row>
    <row r="55" spans="1:20" ht="15.95" customHeight="1">
      <c r="A55" s="275" t="s">
        <v>130</v>
      </c>
    </row>
    <row r="56" spans="1:20" ht="15.95" customHeight="1">
      <c r="A56" s="287" t="s">
        <v>133</v>
      </c>
    </row>
    <row r="57" spans="1:20" s="14" customFormat="1" ht="15.95" customHeight="1">
      <c r="A57" s="275" t="s">
        <v>134</v>
      </c>
    </row>
    <row r="58" spans="1:20" ht="20.25" customHeight="1"/>
    <row r="59" spans="1:20" ht="20.25" customHeight="1"/>
    <row r="60" spans="1:20" ht="20.25" customHeight="1"/>
    <row r="61" spans="1:20" ht="20.25" customHeight="1"/>
    <row r="62" spans="1:20" ht="20.25" customHeight="1"/>
    <row r="63" spans="1:20" ht="30" hidden="1" customHeight="1"/>
  </sheetData>
  <sheetProtection insertRows="0"/>
  <protectedRanges>
    <protectedRange sqref="A58:IQ63" name="範囲3"/>
    <protectedRange sqref="A6:S50" name="範囲1"/>
  </protectedRanges>
  <mergeCells count="36">
    <mergeCell ref="A1:T1"/>
    <mergeCell ref="T3:T4"/>
    <mergeCell ref="A6:A8"/>
    <mergeCell ref="A3:D4"/>
    <mergeCell ref="A5:D5"/>
    <mergeCell ref="B8:C8"/>
    <mergeCell ref="E3:S3"/>
    <mergeCell ref="A21:A23"/>
    <mergeCell ref="A24:A26"/>
    <mergeCell ref="A18:A20"/>
    <mergeCell ref="A15:A17"/>
    <mergeCell ref="A9:A11"/>
    <mergeCell ref="A12:A14"/>
    <mergeCell ref="A27:A29"/>
    <mergeCell ref="A30:A32"/>
    <mergeCell ref="A51:C52"/>
    <mergeCell ref="A39:A41"/>
    <mergeCell ref="A45:A47"/>
    <mergeCell ref="A42:A44"/>
    <mergeCell ref="A36:A38"/>
    <mergeCell ref="A48:A50"/>
    <mergeCell ref="A33:A35"/>
    <mergeCell ref="B50:C50"/>
    <mergeCell ref="B11:C11"/>
    <mergeCell ref="B14:C14"/>
    <mergeCell ref="B17:C17"/>
    <mergeCell ref="B20:C20"/>
    <mergeCell ref="B23:C23"/>
    <mergeCell ref="B26:C26"/>
    <mergeCell ref="B47:C47"/>
    <mergeCell ref="B29:C29"/>
    <mergeCell ref="B32:C32"/>
    <mergeCell ref="B35:C35"/>
    <mergeCell ref="B38:C38"/>
    <mergeCell ref="B41:C41"/>
    <mergeCell ref="B44:C44"/>
  </mergeCells>
  <phoneticPr fontId="3"/>
  <printOptions horizontalCentered="1"/>
  <pageMargins left="0.62992125984251968" right="0.39370078740157483" top="0.9055118110236221" bottom="0.51181102362204722" header="0.51181102362204722" footer="0.51181102362204722"/>
  <pageSetup paperSize="8" scale="87" orientation="landscape" r:id="rId1"/>
  <headerFooter alignWithMargins="0">
    <oddHeader>&amp;R&amp;"+,標準"米子市クリーンセンター基幹的設備改良工事及び長期包括的運営事業
（事業計画書　&amp;A）</oddHeader>
  </headerFooter>
  <rowBreaks count="1" manualBreakCount="1">
    <brk id="62"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tabSelected="1" view="pageBreakPreview" zoomScale="70" zoomScaleNormal="80" zoomScaleSheetLayoutView="70" workbookViewId="0">
      <pane xSplit="4" ySplit="5" topLeftCell="E6" activePane="bottomRight" state="frozen"/>
      <selection activeCell="J17" sqref="J17"/>
      <selection pane="topRight" activeCell="J17" sqref="J17"/>
      <selection pane="bottomLeft" activeCell="J17" sqref="J17"/>
      <selection pane="bottomRight" activeCell="J17" sqref="J17"/>
    </sheetView>
  </sheetViews>
  <sheetFormatPr defaultRowHeight="30" customHeight="1"/>
  <cols>
    <col min="1" max="1" width="16.5" style="21" customWidth="1"/>
    <col min="2" max="2" width="6.5" style="21" customWidth="1"/>
    <col min="3" max="3" width="5.375" style="21" customWidth="1"/>
    <col min="4" max="4" width="7.625" style="21" customWidth="1"/>
    <col min="5" max="20" width="12" style="20" customWidth="1"/>
    <col min="21" max="21" width="9.625" style="20" customWidth="1"/>
    <col min="22" max="22" width="12.625" style="20" customWidth="1"/>
    <col min="23" max="16384" width="9" style="20"/>
  </cols>
  <sheetData>
    <row r="1" spans="1:20" s="25" customFormat="1" ht="21" customHeight="1">
      <c r="A1" s="621" t="s">
        <v>280</v>
      </c>
      <c r="B1" s="621"/>
      <c r="C1" s="621"/>
      <c r="D1" s="621"/>
      <c r="E1" s="621"/>
      <c r="F1" s="621"/>
      <c r="G1" s="621"/>
      <c r="H1" s="621"/>
      <c r="I1" s="621"/>
      <c r="J1" s="621"/>
      <c r="K1" s="621"/>
      <c r="L1" s="621"/>
      <c r="M1" s="621"/>
      <c r="N1" s="621"/>
      <c r="O1" s="621"/>
      <c r="P1" s="621"/>
      <c r="Q1" s="621"/>
      <c r="R1" s="621"/>
      <c r="S1" s="621"/>
      <c r="T1" s="621"/>
    </row>
    <row r="2" spans="1:20" s="25" customFormat="1" ht="17.25" customHeight="1" thickBot="1">
      <c r="A2" s="26"/>
      <c r="B2" s="457"/>
      <c r="C2" s="457"/>
      <c r="D2" s="457"/>
      <c r="T2" s="290"/>
    </row>
    <row r="3" spans="1:20" ht="15.95" customHeight="1">
      <c r="A3" s="507" t="s">
        <v>111</v>
      </c>
      <c r="B3" s="631"/>
      <c r="C3" s="631"/>
      <c r="D3" s="508"/>
      <c r="E3" s="624" t="s">
        <v>58</v>
      </c>
      <c r="F3" s="625"/>
      <c r="G3" s="625"/>
      <c r="H3" s="625"/>
      <c r="I3" s="625"/>
      <c r="J3" s="625"/>
      <c r="K3" s="625"/>
      <c r="L3" s="625"/>
      <c r="M3" s="625"/>
      <c r="N3" s="625"/>
      <c r="O3" s="625"/>
      <c r="P3" s="625"/>
      <c r="Q3" s="625"/>
      <c r="R3" s="625"/>
      <c r="S3" s="626"/>
      <c r="T3" s="622" t="s">
        <v>40</v>
      </c>
    </row>
    <row r="4" spans="1:20" ht="30" customHeight="1" thickBot="1">
      <c r="A4" s="632"/>
      <c r="B4" s="633"/>
      <c r="C4" s="633"/>
      <c r="D4" s="634"/>
      <c r="E4" s="412">
        <v>29</v>
      </c>
      <c r="F4" s="412">
        <f t="shared" ref="F4:S4" si="0">E4+1</f>
        <v>30</v>
      </c>
      <c r="G4" s="412">
        <f t="shared" si="0"/>
        <v>31</v>
      </c>
      <c r="H4" s="412">
        <f t="shared" si="0"/>
        <v>32</v>
      </c>
      <c r="I4" s="412">
        <f t="shared" si="0"/>
        <v>33</v>
      </c>
      <c r="J4" s="412">
        <f t="shared" si="0"/>
        <v>34</v>
      </c>
      <c r="K4" s="412">
        <f t="shared" si="0"/>
        <v>35</v>
      </c>
      <c r="L4" s="412">
        <f t="shared" si="0"/>
        <v>36</v>
      </c>
      <c r="M4" s="412">
        <f t="shared" si="0"/>
        <v>37</v>
      </c>
      <c r="N4" s="412">
        <f t="shared" si="0"/>
        <v>38</v>
      </c>
      <c r="O4" s="412">
        <f t="shared" si="0"/>
        <v>39</v>
      </c>
      <c r="P4" s="412">
        <f t="shared" si="0"/>
        <v>40</v>
      </c>
      <c r="Q4" s="412">
        <f t="shared" si="0"/>
        <v>41</v>
      </c>
      <c r="R4" s="412">
        <f t="shared" si="0"/>
        <v>42</v>
      </c>
      <c r="S4" s="412">
        <f t="shared" si="0"/>
        <v>43</v>
      </c>
      <c r="T4" s="637"/>
    </row>
    <row r="5" spans="1:20" ht="15.95" customHeight="1" thickBot="1">
      <c r="A5" s="643" t="s">
        <v>336</v>
      </c>
      <c r="B5" s="644"/>
      <c r="C5" s="644"/>
      <c r="D5" s="645"/>
      <c r="E5" s="484">
        <v>55584</v>
      </c>
      <c r="F5" s="484">
        <v>55365</v>
      </c>
      <c r="G5" s="484">
        <v>55289</v>
      </c>
      <c r="H5" s="484">
        <v>54916</v>
      </c>
      <c r="I5" s="484">
        <v>54664</v>
      </c>
      <c r="J5" s="484">
        <v>54419</v>
      </c>
      <c r="K5" s="484">
        <v>54317</v>
      </c>
      <c r="L5" s="484">
        <v>53911</v>
      </c>
      <c r="M5" s="484">
        <v>53647</v>
      </c>
      <c r="N5" s="484">
        <v>53383</v>
      </c>
      <c r="O5" s="484">
        <v>53261</v>
      </c>
      <c r="P5" s="484">
        <v>52833</v>
      </c>
      <c r="Q5" s="484">
        <v>52550</v>
      </c>
      <c r="R5" s="484">
        <v>52263</v>
      </c>
      <c r="S5" s="484">
        <v>52087</v>
      </c>
      <c r="T5" s="463">
        <f>SUM(E5:S5)</f>
        <v>808489</v>
      </c>
    </row>
    <row r="6" spans="1:20" ht="15.95" customHeight="1">
      <c r="A6" s="620"/>
      <c r="B6" s="485" t="s">
        <v>39</v>
      </c>
      <c r="C6" s="143" t="s">
        <v>94</v>
      </c>
      <c r="D6" s="486"/>
      <c r="E6" s="196"/>
      <c r="F6" s="196"/>
      <c r="G6" s="196"/>
      <c r="H6" s="196"/>
      <c r="I6" s="196"/>
      <c r="J6" s="196"/>
      <c r="K6" s="196"/>
      <c r="L6" s="196"/>
      <c r="M6" s="196"/>
      <c r="N6" s="196"/>
      <c r="O6" s="196"/>
      <c r="P6" s="196"/>
      <c r="Q6" s="196"/>
      <c r="R6" s="196"/>
      <c r="S6" s="196"/>
      <c r="T6" s="197">
        <f>SUM(E6:S6)</f>
        <v>0</v>
      </c>
    </row>
    <row r="7" spans="1:20" ht="15.95" customHeight="1">
      <c r="A7" s="620"/>
      <c r="B7" s="487" t="s">
        <v>42</v>
      </c>
      <c r="C7" s="224" t="s">
        <v>94</v>
      </c>
      <c r="D7" s="488"/>
      <c r="E7" s="468"/>
      <c r="F7" s="468"/>
      <c r="G7" s="468"/>
      <c r="H7" s="468"/>
      <c r="I7" s="468"/>
      <c r="J7" s="468"/>
      <c r="K7" s="468"/>
      <c r="L7" s="468"/>
      <c r="M7" s="468"/>
      <c r="N7" s="468"/>
      <c r="O7" s="468"/>
      <c r="P7" s="468"/>
      <c r="Q7" s="468"/>
      <c r="R7" s="468"/>
      <c r="S7" s="468"/>
      <c r="T7" s="469" t="s">
        <v>337</v>
      </c>
    </row>
    <row r="8" spans="1:20" ht="15.95" customHeight="1">
      <c r="A8" s="617"/>
      <c r="B8" s="770" t="s">
        <v>82</v>
      </c>
      <c r="C8" s="771"/>
      <c r="D8" s="89" t="s">
        <v>333</v>
      </c>
      <c r="E8" s="470">
        <f t="shared" ref="E8:S8" si="1">E6*E7</f>
        <v>0</v>
      </c>
      <c r="F8" s="470">
        <f t="shared" si="1"/>
        <v>0</v>
      </c>
      <c r="G8" s="470">
        <f t="shared" si="1"/>
        <v>0</v>
      </c>
      <c r="H8" s="470">
        <f t="shared" si="1"/>
        <v>0</v>
      </c>
      <c r="I8" s="470">
        <f t="shared" si="1"/>
        <v>0</v>
      </c>
      <c r="J8" s="470">
        <f t="shared" si="1"/>
        <v>0</v>
      </c>
      <c r="K8" s="470">
        <f t="shared" si="1"/>
        <v>0</v>
      </c>
      <c r="L8" s="470">
        <f t="shared" si="1"/>
        <v>0</v>
      </c>
      <c r="M8" s="470">
        <f t="shared" si="1"/>
        <v>0</v>
      </c>
      <c r="N8" s="470">
        <f t="shared" si="1"/>
        <v>0</v>
      </c>
      <c r="O8" s="470">
        <f t="shared" si="1"/>
        <v>0</v>
      </c>
      <c r="P8" s="470">
        <f t="shared" si="1"/>
        <v>0</v>
      </c>
      <c r="Q8" s="470">
        <f t="shared" si="1"/>
        <v>0</v>
      </c>
      <c r="R8" s="470">
        <f t="shared" si="1"/>
        <v>0</v>
      </c>
      <c r="S8" s="470">
        <f t="shared" si="1"/>
        <v>0</v>
      </c>
      <c r="T8" s="199">
        <f>SUM(E8:S8)</f>
        <v>0</v>
      </c>
    </row>
    <row r="9" spans="1:20" ht="15.95" customHeight="1">
      <c r="A9" s="616"/>
      <c r="B9" s="485" t="s">
        <v>39</v>
      </c>
      <c r="C9" s="143" t="s">
        <v>94</v>
      </c>
      <c r="D9" s="486"/>
      <c r="E9" s="196"/>
      <c r="F9" s="196"/>
      <c r="G9" s="196"/>
      <c r="H9" s="196"/>
      <c r="I9" s="196"/>
      <c r="J9" s="196"/>
      <c r="K9" s="196"/>
      <c r="L9" s="196"/>
      <c r="M9" s="196"/>
      <c r="N9" s="196"/>
      <c r="O9" s="196"/>
      <c r="P9" s="196"/>
      <c r="Q9" s="196"/>
      <c r="R9" s="196"/>
      <c r="S9" s="196"/>
      <c r="T9" s="201">
        <f>SUM(E9:S9)</f>
        <v>0</v>
      </c>
    </row>
    <row r="10" spans="1:20" ht="15.95" customHeight="1">
      <c r="A10" s="620"/>
      <c r="B10" s="487" t="s">
        <v>42</v>
      </c>
      <c r="C10" s="224" t="s">
        <v>94</v>
      </c>
      <c r="D10" s="488"/>
      <c r="E10" s="468"/>
      <c r="F10" s="468"/>
      <c r="G10" s="468"/>
      <c r="H10" s="468"/>
      <c r="I10" s="468"/>
      <c r="J10" s="468"/>
      <c r="K10" s="468"/>
      <c r="L10" s="468"/>
      <c r="M10" s="468"/>
      <c r="N10" s="468"/>
      <c r="O10" s="468"/>
      <c r="P10" s="468"/>
      <c r="Q10" s="468"/>
      <c r="R10" s="468"/>
      <c r="S10" s="468"/>
      <c r="T10" s="469" t="s">
        <v>337</v>
      </c>
    </row>
    <row r="11" spans="1:20" ht="15.95" customHeight="1">
      <c r="A11" s="617"/>
      <c r="B11" s="770" t="s">
        <v>82</v>
      </c>
      <c r="C11" s="771"/>
      <c r="D11" s="89" t="s">
        <v>333</v>
      </c>
      <c r="E11" s="470">
        <f>E9*E10</f>
        <v>0</v>
      </c>
      <c r="F11" s="470">
        <f>F9*F10</f>
        <v>0</v>
      </c>
      <c r="G11" s="470">
        <f t="shared" ref="G11:S11" si="2">G9*G10</f>
        <v>0</v>
      </c>
      <c r="H11" s="470">
        <f t="shared" si="2"/>
        <v>0</v>
      </c>
      <c r="I11" s="470">
        <f t="shared" si="2"/>
        <v>0</v>
      </c>
      <c r="J11" s="470">
        <f t="shared" si="2"/>
        <v>0</v>
      </c>
      <c r="K11" s="470">
        <f t="shared" si="2"/>
        <v>0</v>
      </c>
      <c r="L11" s="470">
        <f t="shared" si="2"/>
        <v>0</v>
      </c>
      <c r="M11" s="470">
        <f t="shared" si="2"/>
        <v>0</v>
      </c>
      <c r="N11" s="470">
        <f t="shared" si="2"/>
        <v>0</v>
      </c>
      <c r="O11" s="470">
        <f t="shared" si="2"/>
        <v>0</v>
      </c>
      <c r="P11" s="470">
        <f t="shared" si="2"/>
        <v>0</v>
      </c>
      <c r="Q11" s="470">
        <f t="shared" si="2"/>
        <v>0</v>
      </c>
      <c r="R11" s="470">
        <f t="shared" si="2"/>
        <v>0</v>
      </c>
      <c r="S11" s="470">
        <f t="shared" si="2"/>
        <v>0</v>
      </c>
      <c r="T11" s="199">
        <f>SUM(E11:S11)</f>
        <v>0</v>
      </c>
    </row>
    <row r="12" spans="1:20" ht="15.95" customHeight="1">
      <c r="A12" s="616"/>
      <c r="B12" s="485" t="s">
        <v>39</v>
      </c>
      <c r="C12" s="143" t="s">
        <v>94</v>
      </c>
      <c r="D12" s="486"/>
      <c r="E12" s="196"/>
      <c r="F12" s="196"/>
      <c r="G12" s="196"/>
      <c r="H12" s="196"/>
      <c r="I12" s="196"/>
      <c r="J12" s="196"/>
      <c r="K12" s="196"/>
      <c r="L12" s="196"/>
      <c r="M12" s="196"/>
      <c r="N12" s="196"/>
      <c r="O12" s="196"/>
      <c r="P12" s="196"/>
      <c r="Q12" s="196"/>
      <c r="R12" s="196"/>
      <c r="S12" s="196"/>
      <c r="T12" s="201">
        <f>SUM(E12:S12)</f>
        <v>0</v>
      </c>
    </row>
    <row r="13" spans="1:20" ht="15.95" customHeight="1">
      <c r="A13" s="620"/>
      <c r="B13" s="487" t="s">
        <v>42</v>
      </c>
      <c r="C13" s="224" t="s">
        <v>94</v>
      </c>
      <c r="D13" s="488"/>
      <c r="E13" s="468"/>
      <c r="F13" s="468"/>
      <c r="G13" s="468"/>
      <c r="H13" s="468"/>
      <c r="I13" s="468"/>
      <c r="J13" s="468"/>
      <c r="K13" s="468"/>
      <c r="L13" s="468"/>
      <c r="M13" s="468"/>
      <c r="N13" s="468"/>
      <c r="O13" s="468"/>
      <c r="P13" s="468"/>
      <c r="Q13" s="468"/>
      <c r="R13" s="468"/>
      <c r="S13" s="468"/>
      <c r="T13" s="469" t="s">
        <v>337</v>
      </c>
    </row>
    <row r="14" spans="1:20" ht="15.95" customHeight="1">
      <c r="A14" s="617"/>
      <c r="B14" s="770" t="s">
        <v>82</v>
      </c>
      <c r="C14" s="771"/>
      <c r="D14" s="89" t="s">
        <v>333</v>
      </c>
      <c r="E14" s="470">
        <f t="shared" ref="E14:S14" si="3">E12*E13</f>
        <v>0</v>
      </c>
      <c r="F14" s="470">
        <f t="shared" si="3"/>
        <v>0</v>
      </c>
      <c r="G14" s="470">
        <f t="shared" si="3"/>
        <v>0</v>
      </c>
      <c r="H14" s="470">
        <f t="shared" si="3"/>
        <v>0</v>
      </c>
      <c r="I14" s="470">
        <f t="shared" si="3"/>
        <v>0</v>
      </c>
      <c r="J14" s="470">
        <f t="shared" si="3"/>
        <v>0</v>
      </c>
      <c r="K14" s="470">
        <f t="shared" si="3"/>
        <v>0</v>
      </c>
      <c r="L14" s="470">
        <f t="shared" si="3"/>
        <v>0</v>
      </c>
      <c r="M14" s="470">
        <f t="shared" si="3"/>
        <v>0</v>
      </c>
      <c r="N14" s="470">
        <f t="shared" si="3"/>
        <v>0</v>
      </c>
      <c r="O14" s="470">
        <f t="shared" si="3"/>
        <v>0</v>
      </c>
      <c r="P14" s="470">
        <f t="shared" si="3"/>
        <v>0</v>
      </c>
      <c r="Q14" s="470">
        <f t="shared" si="3"/>
        <v>0</v>
      </c>
      <c r="R14" s="470">
        <f t="shared" si="3"/>
        <v>0</v>
      </c>
      <c r="S14" s="470">
        <f t="shared" si="3"/>
        <v>0</v>
      </c>
      <c r="T14" s="199">
        <f>SUM(E14:S14)</f>
        <v>0</v>
      </c>
    </row>
    <row r="15" spans="1:20" ht="15.95" customHeight="1">
      <c r="A15" s="616"/>
      <c r="B15" s="485" t="s">
        <v>39</v>
      </c>
      <c r="C15" s="143" t="s">
        <v>94</v>
      </c>
      <c r="D15" s="486"/>
      <c r="E15" s="196"/>
      <c r="F15" s="196"/>
      <c r="G15" s="196"/>
      <c r="H15" s="196"/>
      <c r="I15" s="196"/>
      <c r="J15" s="196"/>
      <c r="K15" s="196"/>
      <c r="L15" s="196"/>
      <c r="M15" s="196"/>
      <c r="N15" s="196"/>
      <c r="O15" s="196"/>
      <c r="P15" s="196"/>
      <c r="Q15" s="196"/>
      <c r="R15" s="196"/>
      <c r="S15" s="196"/>
      <c r="T15" s="201">
        <f>SUM(E15:S15)</f>
        <v>0</v>
      </c>
    </row>
    <row r="16" spans="1:20" ht="15.95" customHeight="1">
      <c r="A16" s="620"/>
      <c r="B16" s="487" t="s">
        <v>42</v>
      </c>
      <c r="C16" s="224" t="s">
        <v>94</v>
      </c>
      <c r="D16" s="488"/>
      <c r="E16" s="468"/>
      <c r="F16" s="468"/>
      <c r="G16" s="468"/>
      <c r="H16" s="468"/>
      <c r="I16" s="468"/>
      <c r="J16" s="468"/>
      <c r="K16" s="468"/>
      <c r="L16" s="468"/>
      <c r="M16" s="468"/>
      <c r="N16" s="468"/>
      <c r="O16" s="468"/>
      <c r="P16" s="468"/>
      <c r="Q16" s="468"/>
      <c r="R16" s="468"/>
      <c r="S16" s="468"/>
      <c r="T16" s="469" t="s">
        <v>337</v>
      </c>
    </row>
    <row r="17" spans="1:20" ht="15.95" customHeight="1">
      <c r="A17" s="617"/>
      <c r="B17" s="770" t="s">
        <v>82</v>
      </c>
      <c r="C17" s="771"/>
      <c r="D17" s="89" t="s">
        <v>333</v>
      </c>
      <c r="E17" s="470">
        <f t="shared" ref="E17:S17" si="4">E15*E16</f>
        <v>0</v>
      </c>
      <c r="F17" s="470">
        <f t="shared" si="4"/>
        <v>0</v>
      </c>
      <c r="G17" s="470">
        <f t="shared" si="4"/>
        <v>0</v>
      </c>
      <c r="H17" s="470">
        <f t="shared" si="4"/>
        <v>0</v>
      </c>
      <c r="I17" s="470">
        <f t="shared" si="4"/>
        <v>0</v>
      </c>
      <c r="J17" s="470">
        <f t="shared" si="4"/>
        <v>0</v>
      </c>
      <c r="K17" s="470">
        <f t="shared" si="4"/>
        <v>0</v>
      </c>
      <c r="L17" s="470">
        <f t="shared" si="4"/>
        <v>0</v>
      </c>
      <c r="M17" s="470">
        <f t="shared" si="4"/>
        <v>0</v>
      </c>
      <c r="N17" s="470">
        <f t="shared" si="4"/>
        <v>0</v>
      </c>
      <c r="O17" s="470">
        <f t="shared" si="4"/>
        <v>0</v>
      </c>
      <c r="P17" s="470">
        <f t="shared" si="4"/>
        <v>0</v>
      </c>
      <c r="Q17" s="470">
        <f t="shared" si="4"/>
        <v>0</v>
      </c>
      <c r="R17" s="470">
        <f t="shared" si="4"/>
        <v>0</v>
      </c>
      <c r="S17" s="470">
        <f t="shared" si="4"/>
        <v>0</v>
      </c>
      <c r="T17" s="199">
        <f>SUM(E17:S17)</f>
        <v>0</v>
      </c>
    </row>
    <row r="18" spans="1:20" ht="15.95" customHeight="1">
      <c r="A18" s="616"/>
      <c r="B18" s="485" t="s">
        <v>39</v>
      </c>
      <c r="C18" s="143" t="s">
        <v>94</v>
      </c>
      <c r="D18" s="486"/>
      <c r="E18" s="196"/>
      <c r="F18" s="196"/>
      <c r="G18" s="196"/>
      <c r="H18" s="196"/>
      <c r="I18" s="196"/>
      <c r="J18" s="196"/>
      <c r="K18" s="196"/>
      <c r="L18" s="196"/>
      <c r="M18" s="196"/>
      <c r="N18" s="196"/>
      <c r="O18" s="196"/>
      <c r="P18" s="196"/>
      <c r="Q18" s="196"/>
      <c r="R18" s="196"/>
      <c r="S18" s="196"/>
      <c r="T18" s="201">
        <f>SUM(E18:S18)</f>
        <v>0</v>
      </c>
    </row>
    <row r="19" spans="1:20" ht="15.95" customHeight="1">
      <c r="A19" s="620"/>
      <c r="B19" s="487" t="s">
        <v>42</v>
      </c>
      <c r="C19" s="224" t="s">
        <v>94</v>
      </c>
      <c r="D19" s="488"/>
      <c r="E19" s="468"/>
      <c r="F19" s="468"/>
      <c r="G19" s="468"/>
      <c r="H19" s="468"/>
      <c r="I19" s="468"/>
      <c r="J19" s="468"/>
      <c r="K19" s="468"/>
      <c r="L19" s="468"/>
      <c r="M19" s="468"/>
      <c r="N19" s="468"/>
      <c r="O19" s="468"/>
      <c r="P19" s="468"/>
      <c r="Q19" s="468"/>
      <c r="R19" s="468"/>
      <c r="S19" s="468"/>
      <c r="T19" s="469" t="s">
        <v>337</v>
      </c>
    </row>
    <row r="20" spans="1:20" ht="15.95" customHeight="1">
      <c r="A20" s="617"/>
      <c r="B20" s="770" t="s">
        <v>82</v>
      </c>
      <c r="C20" s="771"/>
      <c r="D20" s="89" t="s">
        <v>102</v>
      </c>
      <c r="E20" s="470">
        <f t="shared" ref="E20:S20" si="5">E18*E19</f>
        <v>0</v>
      </c>
      <c r="F20" s="470">
        <f t="shared" si="5"/>
        <v>0</v>
      </c>
      <c r="G20" s="470">
        <f t="shared" si="5"/>
        <v>0</v>
      </c>
      <c r="H20" s="470">
        <f t="shared" si="5"/>
        <v>0</v>
      </c>
      <c r="I20" s="470">
        <f t="shared" si="5"/>
        <v>0</v>
      </c>
      <c r="J20" s="470">
        <f t="shared" si="5"/>
        <v>0</v>
      </c>
      <c r="K20" s="470">
        <f t="shared" si="5"/>
        <v>0</v>
      </c>
      <c r="L20" s="470">
        <f t="shared" si="5"/>
        <v>0</v>
      </c>
      <c r="M20" s="470">
        <f t="shared" si="5"/>
        <v>0</v>
      </c>
      <c r="N20" s="470">
        <f t="shared" si="5"/>
        <v>0</v>
      </c>
      <c r="O20" s="470">
        <f t="shared" si="5"/>
        <v>0</v>
      </c>
      <c r="P20" s="470">
        <f t="shared" si="5"/>
        <v>0</v>
      </c>
      <c r="Q20" s="470">
        <f t="shared" si="5"/>
        <v>0</v>
      </c>
      <c r="R20" s="470">
        <f t="shared" si="5"/>
        <v>0</v>
      </c>
      <c r="S20" s="470">
        <f t="shared" si="5"/>
        <v>0</v>
      </c>
      <c r="T20" s="199">
        <f>SUM(E20:S20)</f>
        <v>0</v>
      </c>
    </row>
    <row r="21" spans="1:20" ht="15.95" customHeight="1">
      <c r="A21" s="616"/>
      <c r="B21" s="485" t="s">
        <v>39</v>
      </c>
      <c r="C21" s="143" t="s">
        <v>94</v>
      </c>
      <c r="D21" s="486"/>
      <c r="E21" s="196"/>
      <c r="F21" s="196"/>
      <c r="G21" s="196"/>
      <c r="H21" s="196"/>
      <c r="I21" s="196"/>
      <c r="J21" s="196"/>
      <c r="K21" s="196"/>
      <c r="L21" s="196"/>
      <c r="M21" s="196"/>
      <c r="N21" s="196"/>
      <c r="O21" s="196"/>
      <c r="P21" s="196"/>
      <c r="Q21" s="196"/>
      <c r="R21" s="196"/>
      <c r="S21" s="196"/>
      <c r="T21" s="201">
        <f>SUM(E21:S21)</f>
        <v>0</v>
      </c>
    </row>
    <row r="22" spans="1:20" ht="15.95" customHeight="1">
      <c r="A22" s="620"/>
      <c r="B22" s="487" t="s">
        <v>42</v>
      </c>
      <c r="C22" s="224" t="s">
        <v>94</v>
      </c>
      <c r="D22" s="488"/>
      <c r="E22" s="468"/>
      <c r="F22" s="468"/>
      <c r="G22" s="468"/>
      <c r="H22" s="468"/>
      <c r="I22" s="468"/>
      <c r="J22" s="468"/>
      <c r="K22" s="468"/>
      <c r="L22" s="468"/>
      <c r="M22" s="468"/>
      <c r="N22" s="468"/>
      <c r="O22" s="468"/>
      <c r="P22" s="468"/>
      <c r="Q22" s="468"/>
      <c r="R22" s="468"/>
      <c r="S22" s="468"/>
      <c r="T22" s="469" t="s">
        <v>48</v>
      </c>
    </row>
    <row r="23" spans="1:20" ht="15.95" customHeight="1">
      <c r="A23" s="617"/>
      <c r="B23" s="770" t="s">
        <v>82</v>
      </c>
      <c r="C23" s="771"/>
      <c r="D23" s="89" t="s">
        <v>102</v>
      </c>
      <c r="E23" s="470">
        <f t="shared" ref="E23:S23" si="6">E21*E22</f>
        <v>0</v>
      </c>
      <c r="F23" s="470">
        <f t="shared" si="6"/>
        <v>0</v>
      </c>
      <c r="G23" s="470">
        <f t="shared" si="6"/>
        <v>0</v>
      </c>
      <c r="H23" s="470">
        <f t="shared" si="6"/>
        <v>0</v>
      </c>
      <c r="I23" s="470">
        <f t="shared" si="6"/>
        <v>0</v>
      </c>
      <c r="J23" s="470">
        <f t="shared" si="6"/>
        <v>0</v>
      </c>
      <c r="K23" s="470">
        <f t="shared" si="6"/>
        <v>0</v>
      </c>
      <c r="L23" s="470">
        <f t="shared" si="6"/>
        <v>0</v>
      </c>
      <c r="M23" s="470">
        <f t="shared" si="6"/>
        <v>0</v>
      </c>
      <c r="N23" s="470">
        <f t="shared" si="6"/>
        <v>0</v>
      </c>
      <c r="O23" s="470">
        <f t="shared" si="6"/>
        <v>0</v>
      </c>
      <c r="P23" s="470">
        <f t="shared" si="6"/>
        <v>0</v>
      </c>
      <c r="Q23" s="470">
        <f t="shared" si="6"/>
        <v>0</v>
      </c>
      <c r="R23" s="470">
        <f t="shared" si="6"/>
        <v>0</v>
      </c>
      <c r="S23" s="470">
        <f t="shared" si="6"/>
        <v>0</v>
      </c>
      <c r="T23" s="199">
        <f>SUM(E23:S23)</f>
        <v>0</v>
      </c>
    </row>
    <row r="24" spans="1:20" ht="15.95" customHeight="1">
      <c r="A24" s="616"/>
      <c r="B24" s="485" t="s">
        <v>39</v>
      </c>
      <c r="C24" s="143" t="s">
        <v>94</v>
      </c>
      <c r="D24" s="486"/>
      <c r="E24" s="196"/>
      <c r="F24" s="196"/>
      <c r="G24" s="196"/>
      <c r="H24" s="196"/>
      <c r="I24" s="196"/>
      <c r="J24" s="196"/>
      <c r="K24" s="196"/>
      <c r="L24" s="196"/>
      <c r="M24" s="196"/>
      <c r="N24" s="196"/>
      <c r="O24" s="196"/>
      <c r="P24" s="196"/>
      <c r="Q24" s="196"/>
      <c r="R24" s="196"/>
      <c r="S24" s="196"/>
      <c r="T24" s="201">
        <f>SUM(E24:S24)</f>
        <v>0</v>
      </c>
    </row>
    <row r="25" spans="1:20" ht="15.95" customHeight="1">
      <c r="A25" s="620"/>
      <c r="B25" s="487" t="s">
        <v>42</v>
      </c>
      <c r="C25" s="224" t="s">
        <v>94</v>
      </c>
      <c r="D25" s="488"/>
      <c r="E25" s="468"/>
      <c r="F25" s="468"/>
      <c r="G25" s="468"/>
      <c r="H25" s="468"/>
      <c r="I25" s="468"/>
      <c r="J25" s="468"/>
      <c r="K25" s="468"/>
      <c r="L25" s="468"/>
      <c r="M25" s="468"/>
      <c r="N25" s="468"/>
      <c r="O25" s="468"/>
      <c r="P25" s="468"/>
      <c r="Q25" s="468"/>
      <c r="R25" s="468"/>
      <c r="S25" s="468"/>
      <c r="T25" s="469" t="s">
        <v>48</v>
      </c>
    </row>
    <row r="26" spans="1:20" ht="15.95" customHeight="1">
      <c r="A26" s="617"/>
      <c r="B26" s="770" t="s">
        <v>82</v>
      </c>
      <c r="C26" s="771"/>
      <c r="D26" s="89" t="s">
        <v>102</v>
      </c>
      <c r="E26" s="470">
        <f t="shared" ref="E26:S26" si="7">E24*E25</f>
        <v>0</v>
      </c>
      <c r="F26" s="470">
        <f t="shared" si="7"/>
        <v>0</v>
      </c>
      <c r="G26" s="470">
        <f t="shared" si="7"/>
        <v>0</v>
      </c>
      <c r="H26" s="470">
        <f t="shared" si="7"/>
        <v>0</v>
      </c>
      <c r="I26" s="470">
        <f t="shared" si="7"/>
        <v>0</v>
      </c>
      <c r="J26" s="470">
        <f t="shared" si="7"/>
        <v>0</v>
      </c>
      <c r="K26" s="470">
        <f t="shared" si="7"/>
        <v>0</v>
      </c>
      <c r="L26" s="470">
        <f t="shared" si="7"/>
        <v>0</v>
      </c>
      <c r="M26" s="470">
        <f t="shared" si="7"/>
        <v>0</v>
      </c>
      <c r="N26" s="470">
        <f t="shared" si="7"/>
        <v>0</v>
      </c>
      <c r="O26" s="470">
        <f t="shared" si="7"/>
        <v>0</v>
      </c>
      <c r="P26" s="470">
        <f t="shared" si="7"/>
        <v>0</v>
      </c>
      <c r="Q26" s="470">
        <f t="shared" si="7"/>
        <v>0</v>
      </c>
      <c r="R26" s="470">
        <f t="shared" si="7"/>
        <v>0</v>
      </c>
      <c r="S26" s="470">
        <f t="shared" si="7"/>
        <v>0</v>
      </c>
      <c r="T26" s="199">
        <f>SUM(E26:S26)</f>
        <v>0</v>
      </c>
    </row>
    <row r="27" spans="1:20" ht="15.95" customHeight="1">
      <c r="A27" s="616"/>
      <c r="B27" s="485" t="s">
        <v>39</v>
      </c>
      <c r="C27" s="143" t="s">
        <v>94</v>
      </c>
      <c r="D27" s="486"/>
      <c r="E27" s="196"/>
      <c r="F27" s="196"/>
      <c r="G27" s="196"/>
      <c r="H27" s="196"/>
      <c r="I27" s="196"/>
      <c r="J27" s="196"/>
      <c r="K27" s="196"/>
      <c r="L27" s="196"/>
      <c r="M27" s="196"/>
      <c r="N27" s="196"/>
      <c r="O27" s="196"/>
      <c r="P27" s="196"/>
      <c r="Q27" s="196"/>
      <c r="R27" s="196"/>
      <c r="S27" s="196"/>
      <c r="T27" s="201">
        <f>SUM(E27:S27)</f>
        <v>0</v>
      </c>
    </row>
    <row r="28" spans="1:20" ht="15.95" customHeight="1">
      <c r="A28" s="620"/>
      <c r="B28" s="487" t="s">
        <v>42</v>
      </c>
      <c r="C28" s="224" t="s">
        <v>94</v>
      </c>
      <c r="D28" s="488"/>
      <c r="E28" s="468"/>
      <c r="F28" s="468"/>
      <c r="G28" s="468"/>
      <c r="H28" s="468"/>
      <c r="I28" s="468"/>
      <c r="J28" s="468"/>
      <c r="K28" s="468"/>
      <c r="L28" s="468"/>
      <c r="M28" s="468"/>
      <c r="N28" s="468"/>
      <c r="O28" s="468"/>
      <c r="P28" s="468"/>
      <c r="Q28" s="468"/>
      <c r="R28" s="468"/>
      <c r="S28" s="468"/>
      <c r="T28" s="469" t="s">
        <v>48</v>
      </c>
    </row>
    <row r="29" spans="1:20" ht="15.95" customHeight="1">
      <c r="A29" s="617"/>
      <c r="B29" s="770" t="s">
        <v>82</v>
      </c>
      <c r="C29" s="771"/>
      <c r="D29" s="89" t="s">
        <v>102</v>
      </c>
      <c r="E29" s="470">
        <f t="shared" ref="E29:S29" si="8">E27*E28</f>
        <v>0</v>
      </c>
      <c r="F29" s="470">
        <f t="shared" si="8"/>
        <v>0</v>
      </c>
      <c r="G29" s="470">
        <f t="shared" si="8"/>
        <v>0</v>
      </c>
      <c r="H29" s="470">
        <f t="shared" si="8"/>
        <v>0</v>
      </c>
      <c r="I29" s="470">
        <f t="shared" si="8"/>
        <v>0</v>
      </c>
      <c r="J29" s="470">
        <f t="shared" si="8"/>
        <v>0</v>
      </c>
      <c r="K29" s="470">
        <f t="shared" si="8"/>
        <v>0</v>
      </c>
      <c r="L29" s="470">
        <f t="shared" si="8"/>
        <v>0</v>
      </c>
      <c r="M29" s="470">
        <f t="shared" si="8"/>
        <v>0</v>
      </c>
      <c r="N29" s="470">
        <f t="shared" si="8"/>
        <v>0</v>
      </c>
      <c r="O29" s="470">
        <f t="shared" si="8"/>
        <v>0</v>
      </c>
      <c r="P29" s="470">
        <f t="shared" si="8"/>
        <v>0</v>
      </c>
      <c r="Q29" s="470">
        <f t="shared" si="8"/>
        <v>0</v>
      </c>
      <c r="R29" s="470">
        <f t="shared" si="8"/>
        <v>0</v>
      </c>
      <c r="S29" s="470">
        <f t="shared" si="8"/>
        <v>0</v>
      </c>
      <c r="T29" s="199">
        <f>SUM(E29:S29)</f>
        <v>0</v>
      </c>
    </row>
    <row r="30" spans="1:20" ht="15.95" customHeight="1">
      <c r="A30" s="616"/>
      <c r="B30" s="485" t="s">
        <v>39</v>
      </c>
      <c r="C30" s="143" t="s">
        <v>94</v>
      </c>
      <c r="D30" s="486"/>
      <c r="E30" s="196"/>
      <c r="F30" s="196"/>
      <c r="G30" s="196"/>
      <c r="H30" s="196"/>
      <c r="I30" s="196"/>
      <c r="J30" s="196"/>
      <c r="K30" s="196"/>
      <c r="L30" s="196"/>
      <c r="M30" s="196"/>
      <c r="N30" s="196"/>
      <c r="O30" s="196"/>
      <c r="P30" s="196"/>
      <c r="Q30" s="196"/>
      <c r="R30" s="196"/>
      <c r="S30" s="196"/>
      <c r="T30" s="201">
        <f>SUM(E30:S30)</f>
        <v>0</v>
      </c>
    </row>
    <row r="31" spans="1:20" ht="15.95" customHeight="1">
      <c r="A31" s="620"/>
      <c r="B31" s="487" t="s">
        <v>42</v>
      </c>
      <c r="C31" s="224" t="s">
        <v>94</v>
      </c>
      <c r="D31" s="488"/>
      <c r="E31" s="468"/>
      <c r="F31" s="468"/>
      <c r="G31" s="468"/>
      <c r="H31" s="468"/>
      <c r="I31" s="468"/>
      <c r="J31" s="468"/>
      <c r="K31" s="468"/>
      <c r="L31" s="468"/>
      <c r="M31" s="468"/>
      <c r="N31" s="468"/>
      <c r="O31" s="468"/>
      <c r="P31" s="468"/>
      <c r="Q31" s="468"/>
      <c r="R31" s="468"/>
      <c r="S31" s="468"/>
      <c r="T31" s="469" t="s">
        <v>48</v>
      </c>
    </row>
    <row r="32" spans="1:20" ht="15.95" customHeight="1">
      <c r="A32" s="617"/>
      <c r="B32" s="770" t="s">
        <v>82</v>
      </c>
      <c r="C32" s="771"/>
      <c r="D32" s="89" t="s">
        <v>102</v>
      </c>
      <c r="E32" s="470">
        <f t="shared" ref="E32:S32" si="9">E30*E31</f>
        <v>0</v>
      </c>
      <c r="F32" s="470">
        <f t="shared" si="9"/>
        <v>0</v>
      </c>
      <c r="G32" s="470">
        <f t="shared" si="9"/>
        <v>0</v>
      </c>
      <c r="H32" s="470">
        <f t="shared" si="9"/>
        <v>0</v>
      </c>
      <c r="I32" s="470">
        <f t="shared" si="9"/>
        <v>0</v>
      </c>
      <c r="J32" s="470">
        <f t="shared" si="9"/>
        <v>0</v>
      </c>
      <c r="K32" s="470">
        <f t="shared" si="9"/>
        <v>0</v>
      </c>
      <c r="L32" s="470">
        <f t="shared" si="9"/>
        <v>0</v>
      </c>
      <c r="M32" s="470">
        <f t="shared" si="9"/>
        <v>0</v>
      </c>
      <c r="N32" s="470">
        <f t="shared" si="9"/>
        <v>0</v>
      </c>
      <c r="O32" s="470">
        <f t="shared" si="9"/>
        <v>0</v>
      </c>
      <c r="P32" s="470">
        <f t="shared" si="9"/>
        <v>0</v>
      </c>
      <c r="Q32" s="470">
        <f t="shared" si="9"/>
        <v>0</v>
      </c>
      <c r="R32" s="470">
        <f t="shared" si="9"/>
        <v>0</v>
      </c>
      <c r="S32" s="470">
        <f t="shared" si="9"/>
        <v>0</v>
      </c>
      <c r="T32" s="199">
        <f>SUM(E32:S32)</f>
        <v>0</v>
      </c>
    </row>
    <row r="33" spans="1:20" ht="15.95" customHeight="1">
      <c r="A33" s="616"/>
      <c r="B33" s="485" t="s">
        <v>39</v>
      </c>
      <c r="C33" s="143" t="s">
        <v>94</v>
      </c>
      <c r="D33" s="486"/>
      <c r="E33" s="196"/>
      <c r="F33" s="196"/>
      <c r="G33" s="196"/>
      <c r="H33" s="196"/>
      <c r="I33" s="196"/>
      <c r="J33" s="196"/>
      <c r="K33" s="196"/>
      <c r="L33" s="196"/>
      <c r="M33" s="196"/>
      <c r="N33" s="196"/>
      <c r="O33" s="196"/>
      <c r="P33" s="196"/>
      <c r="Q33" s="196"/>
      <c r="R33" s="196"/>
      <c r="S33" s="196"/>
      <c r="T33" s="201">
        <f>SUM(E33:S33)</f>
        <v>0</v>
      </c>
    </row>
    <row r="34" spans="1:20" ht="15.95" customHeight="1">
      <c r="A34" s="620"/>
      <c r="B34" s="487" t="s">
        <v>42</v>
      </c>
      <c r="C34" s="224" t="s">
        <v>94</v>
      </c>
      <c r="D34" s="488"/>
      <c r="E34" s="468"/>
      <c r="F34" s="468"/>
      <c r="G34" s="468"/>
      <c r="H34" s="468"/>
      <c r="I34" s="468"/>
      <c r="J34" s="468"/>
      <c r="K34" s="468"/>
      <c r="L34" s="468"/>
      <c r="M34" s="468"/>
      <c r="N34" s="468"/>
      <c r="O34" s="468"/>
      <c r="P34" s="468"/>
      <c r="Q34" s="468"/>
      <c r="R34" s="468"/>
      <c r="S34" s="468"/>
      <c r="T34" s="469" t="s">
        <v>48</v>
      </c>
    </row>
    <row r="35" spans="1:20" ht="15.95" customHeight="1">
      <c r="A35" s="617"/>
      <c r="B35" s="770" t="s">
        <v>82</v>
      </c>
      <c r="C35" s="771"/>
      <c r="D35" s="89" t="s">
        <v>102</v>
      </c>
      <c r="E35" s="470">
        <f t="shared" ref="E35:S35" si="10">E33*E34</f>
        <v>0</v>
      </c>
      <c r="F35" s="470">
        <f t="shared" si="10"/>
        <v>0</v>
      </c>
      <c r="G35" s="470">
        <f t="shared" si="10"/>
        <v>0</v>
      </c>
      <c r="H35" s="470">
        <f t="shared" si="10"/>
        <v>0</v>
      </c>
      <c r="I35" s="470">
        <f t="shared" si="10"/>
        <v>0</v>
      </c>
      <c r="J35" s="470">
        <f t="shared" si="10"/>
        <v>0</v>
      </c>
      <c r="K35" s="470">
        <f t="shared" si="10"/>
        <v>0</v>
      </c>
      <c r="L35" s="470">
        <f t="shared" si="10"/>
        <v>0</v>
      </c>
      <c r="M35" s="470">
        <f t="shared" si="10"/>
        <v>0</v>
      </c>
      <c r="N35" s="470">
        <f t="shared" si="10"/>
        <v>0</v>
      </c>
      <c r="O35" s="470">
        <f t="shared" si="10"/>
        <v>0</v>
      </c>
      <c r="P35" s="470">
        <f t="shared" si="10"/>
        <v>0</v>
      </c>
      <c r="Q35" s="470">
        <f t="shared" si="10"/>
        <v>0</v>
      </c>
      <c r="R35" s="470">
        <f t="shared" si="10"/>
        <v>0</v>
      </c>
      <c r="S35" s="470">
        <f t="shared" si="10"/>
        <v>0</v>
      </c>
      <c r="T35" s="199">
        <f>SUM(E35:S35)</f>
        <v>0</v>
      </c>
    </row>
    <row r="36" spans="1:20" ht="15.95" customHeight="1">
      <c r="A36" s="616"/>
      <c r="B36" s="485" t="s">
        <v>39</v>
      </c>
      <c r="C36" s="143" t="s">
        <v>94</v>
      </c>
      <c r="D36" s="486"/>
      <c r="E36" s="196"/>
      <c r="F36" s="196"/>
      <c r="G36" s="196"/>
      <c r="H36" s="196"/>
      <c r="I36" s="196"/>
      <c r="J36" s="196"/>
      <c r="K36" s="196"/>
      <c r="L36" s="196"/>
      <c r="M36" s="196"/>
      <c r="N36" s="196"/>
      <c r="O36" s="196"/>
      <c r="P36" s="196"/>
      <c r="Q36" s="196"/>
      <c r="R36" s="196"/>
      <c r="S36" s="196"/>
      <c r="T36" s="201">
        <f>SUM(E36:S36)</f>
        <v>0</v>
      </c>
    </row>
    <row r="37" spans="1:20" ht="15.95" customHeight="1">
      <c r="A37" s="620"/>
      <c r="B37" s="487" t="s">
        <v>42</v>
      </c>
      <c r="C37" s="224" t="s">
        <v>94</v>
      </c>
      <c r="D37" s="488"/>
      <c r="E37" s="468"/>
      <c r="F37" s="468"/>
      <c r="G37" s="468"/>
      <c r="H37" s="468"/>
      <c r="I37" s="468"/>
      <c r="J37" s="468"/>
      <c r="K37" s="468"/>
      <c r="L37" s="468"/>
      <c r="M37" s="468"/>
      <c r="N37" s="468"/>
      <c r="O37" s="468"/>
      <c r="P37" s="468"/>
      <c r="Q37" s="468"/>
      <c r="R37" s="468"/>
      <c r="S37" s="468"/>
      <c r="T37" s="469" t="s">
        <v>48</v>
      </c>
    </row>
    <row r="38" spans="1:20" ht="15.95" customHeight="1">
      <c r="A38" s="617"/>
      <c r="B38" s="770" t="s">
        <v>82</v>
      </c>
      <c r="C38" s="771"/>
      <c r="D38" s="89" t="s">
        <v>102</v>
      </c>
      <c r="E38" s="470">
        <f t="shared" ref="E38:S38" si="11">E36*E37</f>
        <v>0</v>
      </c>
      <c r="F38" s="470">
        <f t="shared" si="11"/>
        <v>0</v>
      </c>
      <c r="G38" s="470">
        <f t="shared" si="11"/>
        <v>0</v>
      </c>
      <c r="H38" s="470">
        <f t="shared" si="11"/>
        <v>0</v>
      </c>
      <c r="I38" s="470">
        <f t="shared" si="11"/>
        <v>0</v>
      </c>
      <c r="J38" s="470">
        <f t="shared" si="11"/>
        <v>0</v>
      </c>
      <c r="K38" s="470">
        <f t="shared" si="11"/>
        <v>0</v>
      </c>
      <c r="L38" s="470">
        <f t="shared" si="11"/>
        <v>0</v>
      </c>
      <c r="M38" s="470">
        <f t="shared" si="11"/>
        <v>0</v>
      </c>
      <c r="N38" s="470">
        <f t="shared" si="11"/>
        <v>0</v>
      </c>
      <c r="O38" s="470">
        <f t="shared" si="11"/>
        <v>0</v>
      </c>
      <c r="P38" s="470">
        <f t="shared" si="11"/>
        <v>0</v>
      </c>
      <c r="Q38" s="470">
        <f t="shared" si="11"/>
        <v>0</v>
      </c>
      <c r="R38" s="470">
        <f t="shared" si="11"/>
        <v>0</v>
      </c>
      <c r="S38" s="470">
        <f t="shared" si="11"/>
        <v>0</v>
      </c>
      <c r="T38" s="199">
        <f>SUM(E38:S38)</f>
        <v>0</v>
      </c>
    </row>
    <row r="39" spans="1:20" ht="15.95" customHeight="1">
      <c r="A39" s="616"/>
      <c r="B39" s="485" t="s">
        <v>39</v>
      </c>
      <c r="C39" s="143" t="s">
        <v>94</v>
      </c>
      <c r="D39" s="486"/>
      <c r="E39" s="196"/>
      <c r="F39" s="196"/>
      <c r="G39" s="196"/>
      <c r="H39" s="196"/>
      <c r="I39" s="196"/>
      <c r="J39" s="196"/>
      <c r="K39" s="196"/>
      <c r="L39" s="196"/>
      <c r="M39" s="196"/>
      <c r="N39" s="196"/>
      <c r="O39" s="196"/>
      <c r="P39" s="196"/>
      <c r="Q39" s="196"/>
      <c r="R39" s="196"/>
      <c r="S39" s="196"/>
      <c r="T39" s="201">
        <f>SUM(E39:S39)</f>
        <v>0</v>
      </c>
    </row>
    <row r="40" spans="1:20" ht="15.95" customHeight="1">
      <c r="A40" s="620"/>
      <c r="B40" s="487" t="s">
        <v>42</v>
      </c>
      <c r="C40" s="224" t="s">
        <v>94</v>
      </c>
      <c r="D40" s="488"/>
      <c r="E40" s="468"/>
      <c r="F40" s="468"/>
      <c r="G40" s="468"/>
      <c r="H40" s="468"/>
      <c r="I40" s="468"/>
      <c r="J40" s="468"/>
      <c r="K40" s="468"/>
      <c r="L40" s="468"/>
      <c r="M40" s="468"/>
      <c r="N40" s="468"/>
      <c r="O40" s="468"/>
      <c r="P40" s="468"/>
      <c r="Q40" s="468"/>
      <c r="R40" s="468"/>
      <c r="S40" s="468"/>
      <c r="T40" s="469" t="s">
        <v>48</v>
      </c>
    </row>
    <row r="41" spans="1:20" ht="15.95" customHeight="1">
      <c r="A41" s="617"/>
      <c r="B41" s="770" t="s">
        <v>82</v>
      </c>
      <c r="C41" s="771"/>
      <c r="D41" s="89" t="s">
        <v>102</v>
      </c>
      <c r="E41" s="470">
        <f t="shared" ref="E41:S41" si="12">E39*E40</f>
        <v>0</v>
      </c>
      <c r="F41" s="470">
        <f t="shared" si="12"/>
        <v>0</v>
      </c>
      <c r="G41" s="470">
        <f t="shared" si="12"/>
        <v>0</v>
      </c>
      <c r="H41" s="470">
        <f t="shared" si="12"/>
        <v>0</v>
      </c>
      <c r="I41" s="470">
        <f t="shared" si="12"/>
        <v>0</v>
      </c>
      <c r="J41" s="470">
        <f t="shared" si="12"/>
        <v>0</v>
      </c>
      <c r="K41" s="470">
        <f t="shared" si="12"/>
        <v>0</v>
      </c>
      <c r="L41" s="470">
        <f t="shared" si="12"/>
        <v>0</v>
      </c>
      <c r="M41" s="470">
        <f t="shared" si="12"/>
        <v>0</v>
      </c>
      <c r="N41" s="470">
        <f t="shared" si="12"/>
        <v>0</v>
      </c>
      <c r="O41" s="470">
        <f t="shared" si="12"/>
        <v>0</v>
      </c>
      <c r="P41" s="470">
        <f t="shared" si="12"/>
        <v>0</v>
      </c>
      <c r="Q41" s="470">
        <f t="shared" si="12"/>
        <v>0</v>
      </c>
      <c r="R41" s="470">
        <f t="shared" si="12"/>
        <v>0</v>
      </c>
      <c r="S41" s="470">
        <f t="shared" si="12"/>
        <v>0</v>
      </c>
      <c r="T41" s="199">
        <f>SUM(E41:S41)</f>
        <v>0</v>
      </c>
    </row>
    <row r="42" spans="1:20" ht="15.95" customHeight="1">
      <c r="A42" s="616"/>
      <c r="B42" s="485" t="s">
        <v>39</v>
      </c>
      <c r="C42" s="143" t="s">
        <v>94</v>
      </c>
      <c r="D42" s="486"/>
      <c r="E42" s="196"/>
      <c r="F42" s="196"/>
      <c r="G42" s="196"/>
      <c r="H42" s="196"/>
      <c r="I42" s="196"/>
      <c r="J42" s="196"/>
      <c r="K42" s="196"/>
      <c r="L42" s="196"/>
      <c r="M42" s="196"/>
      <c r="N42" s="196"/>
      <c r="O42" s="196"/>
      <c r="P42" s="196"/>
      <c r="Q42" s="196"/>
      <c r="R42" s="196"/>
      <c r="S42" s="196"/>
      <c r="T42" s="201">
        <f>SUM(E42:S42)</f>
        <v>0</v>
      </c>
    </row>
    <row r="43" spans="1:20" ht="15.95" customHeight="1">
      <c r="A43" s="620"/>
      <c r="B43" s="487" t="s">
        <v>42</v>
      </c>
      <c r="C43" s="224" t="s">
        <v>94</v>
      </c>
      <c r="D43" s="488"/>
      <c r="E43" s="468"/>
      <c r="F43" s="468"/>
      <c r="G43" s="468"/>
      <c r="H43" s="468"/>
      <c r="I43" s="468"/>
      <c r="J43" s="468"/>
      <c r="K43" s="468"/>
      <c r="L43" s="468"/>
      <c r="M43" s="468"/>
      <c r="N43" s="468"/>
      <c r="O43" s="468"/>
      <c r="P43" s="468"/>
      <c r="Q43" s="468"/>
      <c r="R43" s="468"/>
      <c r="S43" s="468"/>
      <c r="T43" s="469" t="s">
        <v>48</v>
      </c>
    </row>
    <row r="44" spans="1:20" ht="15.95" customHeight="1">
      <c r="A44" s="617"/>
      <c r="B44" s="770" t="s">
        <v>82</v>
      </c>
      <c r="C44" s="771"/>
      <c r="D44" s="89" t="s">
        <v>102</v>
      </c>
      <c r="E44" s="470">
        <f t="shared" ref="E44:S44" si="13">E42*E43</f>
        <v>0</v>
      </c>
      <c r="F44" s="470">
        <f t="shared" si="13"/>
        <v>0</v>
      </c>
      <c r="G44" s="470">
        <f t="shared" si="13"/>
        <v>0</v>
      </c>
      <c r="H44" s="470">
        <f t="shared" si="13"/>
        <v>0</v>
      </c>
      <c r="I44" s="470">
        <f t="shared" si="13"/>
        <v>0</v>
      </c>
      <c r="J44" s="470">
        <f t="shared" si="13"/>
        <v>0</v>
      </c>
      <c r="K44" s="470">
        <f t="shared" si="13"/>
        <v>0</v>
      </c>
      <c r="L44" s="470">
        <f t="shared" si="13"/>
        <v>0</v>
      </c>
      <c r="M44" s="470">
        <f t="shared" si="13"/>
        <v>0</v>
      </c>
      <c r="N44" s="470">
        <f t="shared" si="13"/>
        <v>0</v>
      </c>
      <c r="O44" s="470">
        <f t="shared" si="13"/>
        <v>0</v>
      </c>
      <c r="P44" s="470">
        <f t="shared" si="13"/>
        <v>0</v>
      </c>
      <c r="Q44" s="470">
        <f t="shared" si="13"/>
        <v>0</v>
      </c>
      <c r="R44" s="470">
        <f t="shared" si="13"/>
        <v>0</v>
      </c>
      <c r="S44" s="470">
        <f t="shared" si="13"/>
        <v>0</v>
      </c>
      <c r="T44" s="199">
        <f>SUM(E44:S44)</f>
        <v>0</v>
      </c>
    </row>
    <row r="45" spans="1:20" ht="15.95" customHeight="1">
      <c r="A45" s="616"/>
      <c r="B45" s="485" t="s">
        <v>39</v>
      </c>
      <c r="C45" s="143" t="s">
        <v>94</v>
      </c>
      <c r="D45" s="486"/>
      <c r="E45" s="196"/>
      <c r="F45" s="196"/>
      <c r="G45" s="196"/>
      <c r="H45" s="196"/>
      <c r="I45" s="196"/>
      <c r="J45" s="196"/>
      <c r="K45" s="196"/>
      <c r="L45" s="196"/>
      <c r="M45" s="196"/>
      <c r="N45" s="196"/>
      <c r="O45" s="196"/>
      <c r="P45" s="196"/>
      <c r="Q45" s="196"/>
      <c r="R45" s="196"/>
      <c r="S45" s="196"/>
      <c r="T45" s="201">
        <f>SUM(E45:S45)</f>
        <v>0</v>
      </c>
    </row>
    <row r="46" spans="1:20" ht="15.95" customHeight="1">
      <c r="A46" s="620"/>
      <c r="B46" s="487" t="s">
        <v>42</v>
      </c>
      <c r="C46" s="224" t="s">
        <v>94</v>
      </c>
      <c r="D46" s="488"/>
      <c r="E46" s="468"/>
      <c r="F46" s="468"/>
      <c r="G46" s="468"/>
      <c r="H46" s="468"/>
      <c r="I46" s="468"/>
      <c r="J46" s="468"/>
      <c r="K46" s="468"/>
      <c r="L46" s="468"/>
      <c r="M46" s="468"/>
      <c r="N46" s="468"/>
      <c r="O46" s="468"/>
      <c r="P46" s="468"/>
      <c r="Q46" s="468"/>
      <c r="R46" s="468"/>
      <c r="S46" s="468"/>
      <c r="T46" s="469" t="s">
        <v>48</v>
      </c>
    </row>
    <row r="47" spans="1:20" ht="15.95" customHeight="1">
      <c r="A47" s="617"/>
      <c r="B47" s="770" t="s">
        <v>82</v>
      </c>
      <c r="C47" s="771"/>
      <c r="D47" s="89" t="s">
        <v>102</v>
      </c>
      <c r="E47" s="470">
        <f t="shared" ref="E47:S47" si="14">E45*E46</f>
        <v>0</v>
      </c>
      <c r="F47" s="470">
        <f t="shared" si="14"/>
        <v>0</v>
      </c>
      <c r="G47" s="470">
        <f t="shared" si="14"/>
        <v>0</v>
      </c>
      <c r="H47" s="470">
        <f t="shared" si="14"/>
        <v>0</v>
      </c>
      <c r="I47" s="470">
        <f t="shared" si="14"/>
        <v>0</v>
      </c>
      <c r="J47" s="470">
        <f t="shared" si="14"/>
        <v>0</v>
      </c>
      <c r="K47" s="470">
        <f t="shared" si="14"/>
        <v>0</v>
      </c>
      <c r="L47" s="470">
        <f t="shared" si="14"/>
        <v>0</v>
      </c>
      <c r="M47" s="470">
        <f t="shared" si="14"/>
        <v>0</v>
      </c>
      <c r="N47" s="470">
        <f t="shared" si="14"/>
        <v>0</v>
      </c>
      <c r="O47" s="470">
        <f t="shared" si="14"/>
        <v>0</v>
      </c>
      <c r="P47" s="470">
        <f t="shared" si="14"/>
        <v>0</v>
      </c>
      <c r="Q47" s="470">
        <f t="shared" si="14"/>
        <v>0</v>
      </c>
      <c r="R47" s="470">
        <f t="shared" si="14"/>
        <v>0</v>
      </c>
      <c r="S47" s="470">
        <f t="shared" si="14"/>
        <v>0</v>
      </c>
      <c r="T47" s="199">
        <f>SUM(E47:S47)</f>
        <v>0</v>
      </c>
    </row>
    <row r="48" spans="1:20" ht="15.95" customHeight="1">
      <c r="A48" s="616"/>
      <c r="B48" s="485" t="s">
        <v>39</v>
      </c>
      <c r="C48" s="143" t="s">
        <v>94</v>
      </c>
      <c r="D48" s="486"/>
      <c r="E48" s="196"/>
      <c r="F48" s="196"/>
      <c r="G48" s="196"/>
      <c r="H48" s="196"/>
      <c r="I48" s="196"/>
      <c r="J48" s="196"/>
      <c r="K48" s="196"/>
      <c r="L48" s="196"/>
      <c r="M48" s="196"/>
      <c r="N48" s="196"/>
      <c r="O48" s="196"/>
      <c r="P48" s="196"/>
      <c r="Q48" s="196"/>
      <c r="R48" s="196"/>
      <c r="S48" s="196"/>
      <c r="T48" s="201">
        <f>SUM(E48:S48)</f>
        <v>0</v>
      </c>
    </row>
    <row r="49" spans="1:20" ht="15.95" customHeight="1">
      <c r="A49" s="620"/>
      <c r="B49" s="487" t="s">
        <v>42</v>
      </c>
      <c r="C49" s="224" t="s">
        <v>94</v>
      </c>
      <c r="D49" s="488"/>
      <c r="E49" s="468"/>
      <c r="F49" s="468"/>
      <c r="G49" s="468"/>
      <c r="H49" s="468"/>
      <c r="I49" s="468"/>
      <c r="J49" s="468"/>
      <c r="K49" s="468"/>
      <c r="L49" s="468"/>
      <c r="M49" s="468"/>
      <c r="N49" s="468"/>
      <c r="O49" s="468"/>
      <c r="P49" s="468"/>
      <c r="Q49" s="468"/>
      <c r="R49" s="468"/>
      <c r="S49" s="468"/>
      <c r="T49" s="469" t="s">
        <v>48</v>
      </c>
    </row>
    <row r="50" spans="1:20" ht="15.95" customHeight="1" thickBot="1">
      <c r="A50" s="620"/>
      <c r="B50" s="768" t="s">
        <v>82</v>
      </c>
      <c r="C50" s="769"/>
      <c r="D50" s="92" t="s">
        <v>102</v>
      </c>
      <c r="E50" s="473">
        <f t="shared" ref="E50:S50" si="15">E48*E49</f>
        <v>0</v>
      </c>
      <c r="F50" s="473">
        <f t="shared" si="15"/>
        <v>0</v>
      </c>
      <c r="G50" s="473">
        <f t="shared" si="15"/>
        <v>0</v>
      </c>
      <c r="H50" s="473">
        <f t="shared" si="15"/>
        <v>0</v>
      </c>
      <c r="I50" s="473">
        <f t="shared" si="15"/>
        <v>0</v>
      </c>
      <c r="J50" s="473">
        <f t="shared" si="15"/>
        <v>0</v>
      </c>
      <c r="K50" s="473">
        <f t="shared" si="15"/>
        <v>0</v>
      </c>
      <c r="L50" s="473">
        <f t="shared" si="15"/>
        <v>0</v>
      </c>
      <c r="M50" s="473">
        <f t="shared" si="15"/>
        <v>0</v>
      </c>
      <c r="N50" s="473">
        <f t="shared" si="15"/>
        <v>0</v>
      </c>
      <c r="O50" s="473">
        <f t="shared" si="15"/>
        <v>0</v>
      </c>
      <c r="P50" s="473">
        <f t="shared" si="15"/>
        <v>0</v>
      </c>
      <c r="Q50" s="473">
        <f t="shared" si="15"/>
        <v>0</v>
      </c>
      <c r="R50" s="473">
        <f t="shared" si="15"/>
        <v>0</v>
      </c>
      <c r="S50" s="473">
        <f t="shared" si="15"/>
        <v>0</v>
      </c>
      <c r="T50" s="203">
        <f>SUM(E50:S50)</f>
        <v>0</v>
      </c>
    </row>
    <row r="51" spans="1:20" ht="15.95" customHeight="1" thickTop="1">
      <c r="A51" s="627" t="s">
        <v>83</v>
      </c>
      <c r="B51" s="628"/>
      <c r="C51" s="628"/>
      <c r="D51" s="79" t="s">
        <v>93</v>
      </c>
      <c r="E51" s="204">
        <f t="shared" ref="E51:S51" si="16">SUM(E50,E47,E44,E41,E38,E35,E32,E29,E26,E23,E20,E17,E14,E11,E8)</f>
        <v>0</v>
      </c>
      <c r="F51" s="204">
        <f t="shared" si="16"/>
        <v>0</v>
      </c>
      <c r="G51" s="204">
        <f t="shared" si="16"/>
        <v>0</v>
      </c>
      <c r="H51" s="204">
        <f t="shared" si="16"/>
        <v>0</v>
      </c>
      <c r="I51" s="204">
        <f t="shared" si="16"/>
        <v>0</v>
      </c>
      <c r="J51" s="204">
        <f t="shared" si="16"/>
        <v>0</v>
      </c>
      <c r="K51" s="204">
        <f t="shared" si="16"/>
        <v>0</v>
      </c>
      <c r="L51" s="204">
        <f t="shared" si="16"/>
        <v>0</v>
      </c>
      <c r="M51" s="204">
        <f t="shared" si="16"/>
        <v>0</v>
      </c>
      <c r="N51" s="204">
        <f t="shared" si="16"/>
        <v>0</v>
      </c>
      <c r="O51" s="204">
        <f t="shared" si="16"/>
        <v>0</v>
      </c>
      <c r="P51" s="204">
        <f t="shared" si="16"/>
        <v>0</v>
      </c>
      <c r="Q51" s="204">
        <f t="shared" si="16"/>
        <v>0</v>
      </c>
      <c r="R51" s="204">
        <f t="shared" si="16"/>
        <v>0</v>
      </c>
      <c r="S51" s="204">
        <f t="shared" si="16"/>
        <v>0</v>
      </c>
      <c r="T51" s="474">
        <f>SUM(E51:S51)</f>
        <v>0</v>
      </c>
    </row>
    <row r="52" spans="1:20" ht="15.95" customHeight="1" thickBot="1">
      <c r="A52" s="629"/>
      <c r="B52" s="630"/>
      <c r="C52" s="630"/>
      <c r="D52" s="84" t="s">
        <v>311</v>
      </c>
      <c r="E52" s="206"/>
      <c r="F52" s="206"/>
      <c r="G52" s="206"/>
      <c r="H52" s="206"/>
      <c r="I52" s="206"/>
      <c r="J52" s="206"/>
      <c r="K52" s="206"/>
      <c r="L52" s="206"/>
      <c r="M52" s="206"/>
      <c r="N52" s="206"/>
      <c r="O52" s="206"/>
      <c r="P52" s="206"/>
      <c r="Q52" s="206"/>
      <c r="R52" s="206"/>
      <c r="S52" s="206"/>
      <c r="T52" s="475">
        <f>SUM(E52:S52)</f>
        <v>0</v>
      </c>
    </row>
    <row r="53" spans="1:20" ht="15.95" customHeight="1">
      <c r="A53" s="13" t="s">
        <v>331</v>
      </c>
      <c r="B53" s="284"/>
      <c r="C53" s="284"/>
      <c r="D53" s="281"/>
      <c r="E53" s="285"/>
      <c r="F53" s="285"/>
      <c r="G53" s="285"/>
      <c r="H53" s="285"/>
      <c r="I53" s="285"/>
      <c r="J53" s="285"/>
      <c r="K53" s="285"/>
      <c r="L53" s="285"/>
      <c r="M53" s="285"/>
      <c r="N53" s="285"/>
      <c r="O53" s="285"/>
      <c r="P53" s="285"/>
      <c r="Q53" s="285"/>
      <c r="R53" s="285"/>
      <c r="S53" s="285"/>
      <c r="T53" s="286"/>
    </row>
    <row r="54" spans="1:20" ht="15.95" customHeight="1">
      <c r="A54" s="275" t="s">
        <v>136</v>
      </c>
    </row>
    <row r="55" spans="1:20" ht="15.95" customHeight="1">
      <c r="A55" s="287" t="s">
        <v>137</v>
      </c>
    </row>
    <row r="56" spans="1:20" s="14" customFormat="1" ht="15.95" customHeight="1">
      <c r="A56" s="275" t="s">
        <v>135</v>
      </c>
    </row>
    <row r="57" spans="1:20" ht="20.25" customHeight="1"/>
    <row r="58" spans="1:20" ht="20.25" customHeight="1"/>
    <row r="59" spans="1:20" ht="20.25" customHeight="1"/>
    <row r="60" spans="1:20" ht="20.25" customHeight="1"/>
    <row r="61" spans="1:20" ht="20.25" customHeight="1"/>
    <row r="62" spans="1:20" ht="30" hidden="1" customHeight="1"/>
  </sheetData>
  <protectedRanges>
    <protectedRange sqref="A57:IQ62" name="範囲3"/>
    <protectedRange sqref="A6:A50 E6:S50" name="範囲1"/>
    <protectedRange sqref="B6:D50" name="範囲1_1"/>
  </protectedRanges>
  <mergeCells count="36">
    <mergeCell ref="A51:C52"/>
    <mergeCell ref="A1:T1"/>
    <mergeCell ref="T3:T4"/>
    <mergeCell ref="A3:D4"/>
    <mergeCell ref="A6:A8"/>
    <mergeCell ref="A9:A11"/>
    <mergeCell ref="A12:A14"/>
    <mergeCell ref="A15:A17"/>
    <mergeCell ref="A18:A20"/>
    <mergeCell ref="A27:A29"/>
    <mergeCell ref="A30:A32"/>
    <mergeCell ref="A33:A35"/>
    <mergeCell ref="A5:D5"/>
    <mergeCell ref="A48:A50"/>
    <mergeCell ref="A45:A47"/>
    <mergeCell ref="A21:A23"/>
    <mergeCell ref="A24:A26"/>
    <mergeCell ref="A39:A41"/>
    <mergeCell ref="A42:A44"/>
    <mergeCell ref="A36:A38"/>
    <mergeCell ref="E3:S3"/>
    <mergeCell ref="B23:C23"/>
    <mergeCell ref="B8:C8"/>
    <mergeCell ref="B11:C11"/>
    <mergeCell ref="B14:C14"/>
    <mergeCell ref="B17:C17"/>
    <mergeCell ref="B20:C20"/>
    <mergeCell ref="B50:C50"/>
    <mergeCell ref="B26:C26"/>
    <mergeCell ref="B29:C29"/>
    <mergeCell ref="B32:C32"/>
    <mergeCell ref="B35:C35"/>
    <mergeCell ref="B38:C38"/>
    <mergeCell ref="B41:C41"/>
    <mergeCell ref="B44:C44"/>
    <mergeCell ref="B47:C47"/>
  </mergeCells>
  <phoneticPr fontId="2"/>
  <printOptions horizontalCentered="1"/>
  <pageMargins left="0.62992125984251968" right="0.39370078740157483" top="0.9055118110236221" bottom="0.51181102362204722" header="0.51181102362204722" footer="0.51181102362204722"/>
  <pageSetup paperSize="8" scale="87" orientation="landscape" r:id="rId1"/>
  <headerFooter alignWithMargins="0">
    <oddHeader>&amp;R&amp;"+,標準"米子市クリーンセンター基幹的設備改良工事及び長期包括的運営事業
（事業計画書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topLeftCell="A10" zoomScale="90" zoomScaleNormal="100" zoomScaleSheetLayoutView="90" workbookViewId="0">
      <selection activeCell="J17" sqref="J17"/>
    </sheetView>
  </sheetViews>
  <sheetFormatPr defaultRowHeight="13.5"/>
  <cols>
    <col min="1" max="1" width="22.625" style="459" customWidth="1"/>
    <col min="2" max="2" width="60.5" style="459" customWidth="1"/>
    <col min="3" max="16384" width="9" style="459"/>
  </cols>
  <sheetData>
    <row r="1" spans="1:8" s="1" customFormat="1" ht="30.75" customHeight="1">
      <c r="A1" s="491" t="s">
        <v>283</v>
      </c>
      <c r="B1" s="491"/>
      <c r="C1" s="2"/>
    </row>
    <row r="2" spans="1:8" ht="11.25" customHeight="1"/>
    <row r="3" spans="1:8" ht="18" customHeight="1">
      <c r="A3" s="494" t="s">
        <v>291</v>
      </c>
      <c r="B3" s="494"/>
    </row>
    <row r="4" spans="1:8" ht="130.5" customHeight="1">
      <c r="A4" s="492" t="s">
        <v>296</v>
      </c>
      <c r="B4" s="493"/>
      <c r="C4" s="3"/>
    </row>
    <row r="5" spans="1:8" ht="17.25" customHeight="1">
      <c r="A5" s="421"/>
      <c r="B5" s="421"/>
      <c r="C5" s="3"/>
    </row>
    <row r="6" spans="1:8" s="1" customFormat="1" ht="18.75" customHeight="1">
      <c r="A6" s="429" t="s">
        <v>126</v>
      </c>
      <c r="B6" s="422"/>
      <c r="C6" s="2"/>
    </row>
    <row r="7" spans="1:8" ht="20.100000000000001" customHeight="1">
      <c r="A7" s="423" t="s">
        <v>12</v>
      </c>
      <c r="B7" s="424" t="s">
        <v>13</v>
      </c>
    </row>
    <row r="8" spans="1:8" ht="41.25" customHeight="1">
      <c r="A8" s="425" t="s">
        <v>284</v>
      </c>
      <c r="B8" s="426" t="s">
        <v>274</v>
      </c>
    </row>
    <row r="9" spans="1:8" ht="41.25" customHeight="1">
      <c r="A9" s="425" t="s">
        <v>285</v>
      </c>
      <c r="B9" s="426" t="s">
        <v>275</v>
      </c>
    </row>
    <row r="10" spans="1:8" ht="41.25" customHeight="1">
      <c r="A10" s="425" t="s">
        <v>323</v>
      </c>
      <c r="B10" s="426" t="s">
        <v>276</v>
      </c>
      <c r="D10" s="490"/>
      <c r="E10" s="490"/>
      <c r="F10" s="490"/>
      <c r="G10" s="490"/>
      <c r="H10" s="490"/>
    </row>
    <row r="11" spans="1:8" ht="41.25" customHeight="1">
      <c r="A11" s="425" t="s">
        <v>286</v>
      </c>
      <c r="B11" s="426" t="s">
        <v>277</v>
      </c>
    </row>
    <row r="12" spans="1:8" ht="41.25" customHeight="1">
      <c r="A12" s="425" t="s">
        <v>324</v>
      </c>
      <c r="B12" s="426" t="s">
        <v>319</v>
      </c>
    </row>
    <row r="13" spans="1:8" ht="41.25" customHeight="1">
      <c r="A13" s="425" t="s">
        <v>287</v>
      </c>
      <c r="B13" s="426" t="s">
        <v>320</v>
      </c>
    </row>
    <row r="14" spans="1:8" ht="41.25" customHeight="1">
      <c r="A14" s="425" t="s">
        <v>325</v>
      </c>
      <c r="B14" s="426" t="s">
        <v>278</v>
      </c>
    </row>
    <row r="15" spans="1:8" ht="41.25" customHeight="1">
      <c r="A15" s="425" t="s">
        <v>326</v>
      </c>
      <c r="B15" s="426" t="s">
        <v>279</v>
      </c>
    </row>
    <row r="16" spans="1:8" ht="41.25" customHeight="1">
      <c r="A16" s="425" t="s">
        <v>288</v>
      </c>
      <c r="B16" s="426" t="s">
        <v>321</v>
      </c>
    </row>
    <row r="17" spans="1:2" ht="41.25" customHeight="1">
      <c r="A17" s="425" t="s">
        <v>289</v>
      </c>
      <c r="B17" s="426" t="s">
        <v>322</v>
      </c>
    </row>
    <row r="18" spans="1:2" ht="41.25" customHeight="1">
      <c r="A18" s="425" t="s">
        <v>290</v>
      </c>
      <c r="B18" s="426" t="s">
        <v>281</v>
      </c>
    </row>
    <row r="19" spans="1:2">
      <c r="A19" s="460"/>
      <c r="B19" s="460"/>
    </row>
    <row r="20" spans="1:2">
      <c r="A20" s="460"/>
      <c r="B20" s="460"/>
    </row>
    <row r="21" spans="1:2">
      <c r="A21" s="460"/>
      <c r="B21" s="460"/>
    </row>
  </sheetData>
  <mergeCells count="4">
    <mergeCell ref="D10:H10"/>
    <mergeCell ref="A1:B1"/>
    <mergeCell ref="A4:B4"/>
    <mergeCell ref="A3:B3"/>
  </mergeCells>
  <phoneticPr fontId="2"/>
  <printOptions horizontalCentered="1"/>
  <pageMargins left="0.51181102362204722"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view="pageBreakPreview" zoomScale="70" zoomScaleNormal="70" zoomScaleSheetLayoutView="70" workbookViewId="0">
      <pane xSplit="2" ySplit="5" topLeftCell="E6" activePane="bottomRight" state="frozen"/>
      <selection activeCell="J17" sqref="J17"/>
      <selection pane="topRight" activeCell="J17" sqref="J17"/>
      <selection pane="bottomLeft" activeCell="J17" sqref="J17"/>
      <selection pane="bottomRight" activeCell="J17" sqref="J17"/>
    </sheetView>
  </sheetViews>
  <sheetFormatPr defaultRowHeight="30" customHeight="1"/>
  <cols>
    <col min="1" max="1" width="3.625" style="12" customWidth="1"/>
    <col min="2" max="2" width="26.375" style="12" customWidth="1"/>
    <col min="3" max="4" width="11.75" style="12" customWidth="1"/>
    <col min="5" max="18" width="11.75" style="4" customWidth="1"/>
    <col min="19" max="19" width="16.625" style="4" customWidth="1"/>
    <col min="20" max="66" width="9.125" style="4" customWidth="1"/>
    <col min="67" max="16384" width="9" style="4"/>
  </cols>
  <sheetData>
    <row r="1" spans="1:19" ht="15" customHeight="1">
      <c r="A1" s="501" t="s">
        <v>143</v>
      </c>
      <c r="B1" s="501"/>
      <c r="C1" s="501"/>
      <c r="D1" s="501"/>
      <c r="E1" s="501"/>
      <c r="F1" s="501"/>
      <c r="G1" s="501"/>
      <c r="H1" s="501"/>
      <c r="I1" s="501"/>
      <c r="J1" s="501"/>
      <c r="K1" s="501"/>
      <c r="L1" s="501"/>
      <c r="M1" s="501"/>
      <c r="N1" s="501"/>
      <c r="O1" s="501"/>
      <c r="P1" s="501"/>
      <c r="Q1" s="501"/>
      <c r="R1" s="501"/>
      <c r="S1" s="501"/>
    </row>
    <row r="2" spans="1:19" ht="17.25" customHeight="1" thickBot="1">
      <c r="A2" s="5"/>
      <c r="B2" s="6"/>
      <c r="C2" s="6"/>
      <c r="D2" s="6"/>
      <c r="E2" s="6"/>
      <c r="F2" s="6"/>
      <c r="G2" s="6"/>
      <c r="H2" s="6"/>
      <c r="I2" s="6"/>
      <c r="J2" s="6"/>
      <c r="K2" s="6"/>
      <c r="L2" s="6"/>
      <c r="M2" s="6"/>
      <c r="N2" s="6"/>
      <c r="O2" s="6"/>
      <c r="P2" s="6"/>
      <c r="Q2" s="6"/>
      <c r="R2" s="6"/>
      <c r="S2" s="5" t="s">
        <v>0</v>
      </c>
    </row>
    <row r="3" spans="1:19" ht="17.25" customHeight="1">
      <c r="A3" s="507" t="s">
        <v>104</v>
      </c>
      <c r="B3" s="508"/>
      <c r="C3" s="524" t="s">
        <v>139</v>
      </c>
      <c r="D3" s="525"/>
      <c r="E3" s="525"/>
      <c r="F3" s="526"/>
      <c r="G3" s="498"/>
      <c r="H3" s="499"/>
      <c r="I3" s="499"/>
      <c r="J3" s="499"/>
      <c r="K3" s="499"/>
      <c r="L3" s="499"/>
      <c r="M3" s="499"/>
      <c r="N3" s="499"/>
      <c r="O3" s="499"/>
      <c r="P3" s="499"/>
      <c r="Q3" s="499"/>
      <c r="R3" s="500"/>
      <c r="S3" s="518" t="s">
        <v>50</v>
      </c>
    </row>
    <row r="4" spans="1:19" ht="17.25" customHeight="1">
      <c r="A4" s="509"/>
      <c r="B4" s="510"/>
      <c r="C4" s="292"/>
      <c r="D4" s="495" t="s">
        <v>140</v>
      </c>
      <c r="E4" s="496"/>
      <c r="F4" s="496"/>
      <c r="G4" s="496"/>
      <c r="H4" s="496"/>
      <c r="I4" s="496"/>
      <c r="J4" s="496"/>
      <c r="K4" s="496"/>
      <c r="L4" s="496"/>
      <c r="M4" s="496"/>
      <c r="N4" s="496"/>
      <c r="O4" s="496"/>
      <c r="P4" s="496"/>
      <c r="Q4" s="496"/>
      <c r="R4" s="497"/>
      <c r="S4" s="519"/>
    </row>
    <row r="5" spans="1:19" ht="21.75" customHeight="1">
      <c r="A5" s="511"/>
      <c r="B5" s="512"/>
      <c r="C5" s="293">
        <v>28</v>
      </c>
      <c r="D5" s="294">
        <f>C5+1</f>
        <v>29</v>
      </c>
      <c r="E5" s="294">
        <f t="shared" ref="E5:N5" si="0">D5+1</f>
        <v>30</v>
      </c>
      <c r="F5" s="294">
        <f t="shared" si="0"/>
        <v>31</v>
      </c>
      <c r="G5" s="294">
        <f t="shared" si="0"/>
        <v>32</v>
      </c>
      <c r="H5" s="294">
        <f t="shared" si="0"/>
        <v>33</v>
      </c>
      <c r="I5" s="294">
        <f t="shared" si="0"/>
        <v>34</v>
      </c>
      <c r="J5" s="294">
        <f t="shared" si="0"/>
        <v>35</v>
      </c>
      <c r="K5" s="294">
        <f t="shared" si="0"/>
        <v>36</v>
      </c>
      <c r="L5" s="294">
        <f t="shared" si="0"/>
        <v>37</v>
      </c>
      <c r="M5" s="294">
        <f t="shared" si="0"/>
        <v>38</v>
      </c>
      <c r="N5" s="294">
        <f t="shared" si="0"/>
        <v>39</v>
      </c>
      <c r="O5" s="294">
        <f t="shared" ref="O5" si="1">N5+1</f>
        <v>40</v>
      </c>
      <c r="P5" s="294">
        <f t="shared" ref="P5" si="2">O5+1</f>
        <v>41</v>
      </c>
      <c r="Q5" s="294">
        <f t="shared" ref="Q5" si="3">P5+1</f>
        <v>42</v>
      </c>
      <c r="R5" s="295">
        <f t="shared" ref="R5" si="4">Q5+1</f>
        <v>43</v>
      </c>
      <c r="S5" s="520"/>
    </row>
    <row r="6" spans="1:19" ht="50.1" customHeight="1">
      <c r="A6" s="516" t="s">
        <v>138</v>
      </c>
      <c r="B6" s="70" t="s">
        <v>142</v>
      </c>
      <c r="C6" s="144"/>
      <c r="D6" s="145"/>
      <c r="E6" s="145"/>
      <c r="F6" s="145"/>
      <c r="G6" s="146" t="s">
        <v>7</v>
      </c>
      <c r="H6" s="146" t="s">
        <v>7</v>
      </c>
      <c r="I6" s="146" t="s">
        <v>7</v>
      </c>
      <c r="J6" s="146" t="s">
        <v>7</v>
      </c>
      <c r="K6" s="146" t="s">
        <v>7</v>
      </c>
      <c r="L6" s="146" t="s">
        <v>7</v>
      </c>
      <c r="M6" s="146" t="s">
        <v>7</v>
      </c>
      <c r="N6" s="146" t="s">
        <v>7</v>
      </c>
      <c r="O6" s="146" t="s">
        <v>7</v>
      </c>
      <c r="P6" s="146" t="s">
        <v>7</v>
      </c>
      <c r="Q6" s="146" t="s">
        <v>7</v>
      </c>
      <c r="R6" s="147" t="s">
        <v>7</v>
      </c>
      <c r="S6" s="148">
        <f>SUM(C6:F6)</f>
        <v>0</v>
      </c>
    </row>
    <row r="7" spans="1:19" ht="50.1" customHeight="1">
      <c r="A7" s="517"/>
      <c r="B7" s="67" t="s">
        <v>297</v>
      </c>
      <c r="C7" s="149">
        <f>C6*1.08</f>
        <v>0</v>
      </c>
      <c r="D7" s="150">
        <f t="shared" ref="D7:F7" si="5">D6*1.08</f>
        <v>0</v>
      </c>
      <c r="E7" s="150">
        <f t="shared" si="5"/>
        <v>0</v>
      </c>
      <c r="F7" s="150">
        <f t="shared" si="5"/>
        <v>0</v>
      </c>
      <c r="G7" s="151" t="s">
        <v>7</v>
      </c>
      <c r="H7" s="151" t="s">
        <v>7</v>
      </c>
      <c r="I7" s="151" t="s">
        <v>7</v>
      </c>
      <c r="J7" s="151" t="s">
        <v>7</v>
      </c>
      <c r="K7" s="151" t="s">
        <v>7</v>
      </c>
      <c r="L7" s="151" t="s">
        <v>7</v>
      </c>
      <c r="M7" s="151" t="s">
        <v>7</v>
      </c>
      <c r="N7" s="151" t="s">
        <v>7</v>
      </c>
      <c r="O7" s="151" t="s">
        <v>7</v>
      </c>
      <c r="P7" s="151" t="s">
        <v>7</v>
      </c>
      <c r="Q7" s="151" t="s">
        <v>7</v>
      </c>
      <c r="R7" s="152" t="s">
        <v>7</v>
      </c>
      <c r="S7" s="153">
        <f>SUM(C7:F7)</f>
        <v>0</v>
      </c>
    </row>
    <row r="8" spans="1:19" ht="50.1" customHeight="1">
      <c r="A8" s="504" t="s">
        <v>141</v>
      </c>
      <c r="B8" s="68" t="s">
        <v>301</v>
      </c>
      <c r="C8" s="154" t="s">
        <v>7</v>
      </c>
      <c r="D8" s="145"/>
      <c r="E8" s="145"/>
      <c r="F8" s="145"/>
      <c r="G8" s="145"/>
      <c r="H8" s="145"/>
      <c r="I8" s="145"/>
      <c r="J8" s="145"/>
      <c r="K8" s="145"/>
      <c r="L8" s="145"/>
      <c r="M8" s="145"/>
      <c r="N8" s="145"/>
      <c r="O8" s="145"/>
      <c r="P8" s="145"/>
      <c r="Q8" s="145"/>
      <c r="R8" s="155"/>
      <c r="S8" s="148">
        <f>SUM(D8:R8)</f>
        <v>0</v>
      </c>
    </row>
    <row r="9" spans="1:19" ht="50.1" customHeight="1">
      <c r="A9" s="505"/>
      <c r="B9" s="69" t="s">
        <v>302</v>
      </c>
      <c r="C9" s="156" t="s">
        <v>7</v>
      </c>
      <c r="D9" s="157"/>
      <c r="E9" s="157"/>
      <c r="F9" s="157"/>
      <c r="G9" s="157"/>
      <c r="H9" s="157"/>
      <c r="I9" s="157"/>
      <c r="J9" s="157"/>
      <c r="K9" s="157"/>
      <c r="L9" s="157"/>
      <c r="M9" s="157"/>
      <c r="N9" s="157"/>
      <c r="O9" s="157"/>
      <c r="P9" s="157"/>
      <c r="Q9" s="157"/>
      <c r="R9" s="158"/>
      <c r="S9" s="159">
        <f>SUM(D9:R9)</f>
        <v>0</v>
      </c>
    </row>
    <row r="10" spans="1:19" ht="50.1" customHeight="1">
      <c r="A10" s="505"/>
      <c r="B10" s="65" t="s">
        <v>293</v>
      </c>
      <c r="C10" s="160" t="s">
        <v>7</v>
      </c>
      <c r="D10" s="161">
        <f t="shared" ref="D10:E10" si="6">D8+D9</f>
        <v>0</v>
      </c>
      <c r="E10" s="161">
        <f t="shared" si="6"/>
        <v>0</v>
      </c>
      <c r="F10" s="161">
        <f>F8+F9</f>
        <v>0</v>
      </c>
      <c r="G10" s="161">
        <f t="shared" ref="G10:R10" si="7">G8+G9</f>
        <v>0</v>
      </c>
      <c r="H10" s="161">
        <f t="shared" si="7"/>
        <v>0</v>
      </c>
      <c r="I10" s="161">
        <f t="shared" si="7"/>
        <v>0</v>
      </c>
      <c r="J10" s="161">
        <f t="shared" si="7"/>
        <v>0</v>
      </c>
      <c r="K10" s="161">
        <f t="shared" si="7"/>
        <v>0</v>
      </c>
      <c r="L10" s="161">
        <f t="shared" si="7"/>
        <v>0</v>
      </c>
      <c r="M10" s="161">
        <f t="shared" si="7"/>
        <v>0</v>
      </c>
      <c r="N10" s="161">
        <f t="shared" si="7"/>
        <v>0</v>
      </c>
      <c r="O10" s="161">
        <f t="shared" si="7"/>
        <v>0</v>
      </c>
      <c r="P10" s="161">
        <f t="shared" si="7"/>
        <v>0</v>
      </c>
      <c r="Q10" s="161">
        <f t="shared" si="7"/>
        <v>0</v>
      </c>
      <c r="R10" s="162">
        <f t="shared" si="7"/>
        <v>0</v>
      </c>
      <c r="S10" s="159">
        <f>S8+S9</f>
        <v>0</v>
      </c>
    </row>
    <row r="11" spans="1:19" ht="50.1" customHeight="1" thickBot="1">
      <c r="A11" s="506"/>
      <c r="B11" s="66" t="s">
        <v>294</v>
      </c>
      <c r="C11" s="163" t="s">
        <v>7</v>
      </c>
      <c r="D11" s="164">
        <f t="shared" ref="D11:E11" si="8">D10*1.08</f>
        <v>0</v>
      </c>
      <c r="E11" s="164">
        <f t="shared" si="8"/>
        <v>0</v>
      </c>
      <c r="F11" s="164">
        <f>F10*1.08</f>
        <v>0</v>
      </c>
      <c r="G11" s="164">
        <f t="shared" ref="G11:R11" si="9">G10*1.08</f>
        <v>0</v>
      </c>
      <c r="H11" s="164">
        <f t="shared" si="9"/>
        <v>0</v>
      </c>
      <c r="I11" s="164">
        <f t="shared" si="9"/>
        <v>0</v>
      </c>
      <c r="J11" s="164">
        <f t="shared" si="9"/>
        <v>0</v>
      </c>
      <c r="K11" s="164">
        <f t="shared" si="9"/>
        <v>0</v>
      </c>
      <c r="L11" s="164">
        <f t="shared" si="9"/>
        <v>0</v>
      </c>
      <c r="M11" s="164">
        <f t="shared" si="9"/>
        <v>0</v>
      </c>
      <c r="N11" s="164">
        <f t="shared" si="9"/>
        <v>0</v>
      </c>
      <c r="O11" s="164">
        <f t="shared" si="9"/>
        <v>0</v>
      </c>
      <c r="P11" s="164">
        <f t="shared" si="9"/>
        <v>0</v>
      </c>
      <c r="Q11" s="164">
        <f t="shared" si="9"/>
        <v>0</v>
      </c>
      <c r="R11" s="165">
        <f t="shared" si="9"/>
        <v>0</v>
      </c>
      <c r="S11" s="166">
        <f>S10*1.08</f>
        <v>0</v>
      </c>
    </row>
    <row r="12" spans="1:19" ht="50.1" customHeight="1" thickBot="1">
      <c r="A12" s="278"/>
      <c r="B12" s="272"/>
      <c r="C12" s="273"/>
      <c r="D12" s="273"/>
      <c r="E12" s="273"/>
      <c r="F12" s="10"/>
      <c r="G12" s="10"/>
      <c r="H12" s="10"/>
      <c r="I12" s="10"/>
      <c r="J12" s="10"/>
      <c r="K12" s="10"/>
      <c r="L12" s="10"/>
      <c r="M12" s="10"/>
      <c r="N12" s="10"/>
      <c r="O12" s="278" t="s">
        <v>318</v>
      </c>
      <c r="P12" s="521" t="s">
        <v>303</v>
      </c>
      <c r="Q12" s="522"/>
      <c r="R12" s="523"/>
      <c r="S12" s="274">
        <f>S8/15</f>
        <v>0</v>
      </c>
    </row>
    <row r="13" spans="1:19" ht="50.1" customHeight="1">
      <c r="A13" s="6"/>
      <c r="B13" s="8"/>
      <c r="C13" s="8"/>
      <c r="D13" s="8"/>
      <c r="E13" s="8"/>
      <c r="F13" s="8"/>
      <c r="G13" s="10"/>
      <c r="H13" s="8"/>
      <c r="I13" s="8"/>
      <c r="J13" s="8"/>
      <c r="K13" s="8"/>
      <c r="L13" s="8"/>
      <c r="M13" s="8"/>
      <c r="N13" s="8"/>
      <c r="O13" s="8"/>
      <c r="P13" s="513" t="s">
        <v>66</v>
      </c>
      <c r="Q13" s="514"/>
      <c r="R13" s="515"/>
      <c r="S13" s="167">
        <f>S6+S10</f>
        <v>0</v>
      </c>
    </row>
    <row r="14" spans="1:19" ht="50.1" customHeight="1" thickBot="1">
      <c r="A14" s="8"/>
      <c r="B14" s="8"/>
      <c r="C14" s="8"/>
      <c r="D14" s="8"/>
      <c r="E14" s="8"/>
      <c r="F14" s="8"/>
      <c r="G14" s="10"/>
      <c r="H14" s="8"/>
      <c r="I14" s="8"/>
      <c r="J14" s="8"/>
      <c r="K14" s="8"/>
      <c r="L14" s="8"/>
      <c r="M14" s="8"/>
      <c r="N14" s="8"/>
      <c r="O14" s="8"/>
      <c r="P14" s="502" t="s">
        <v>67</v>
      </c>
      <c r="Q14" s="503"/>
      <c r="R14" s="503"/>
      <c r="S14" s="166">
        <f>S7+S11</f>
        <v>0</v>
      </c>
    </row>
    <row r="15" spans="1:19" ht="30" customHeight="1">
      <c r="A15" s="9"/>
      <c r="B15" s="9"/>
      <c r="C15" s="9"/>
      <c r="D15" s="9"/>
      <c r="E15" s="8"/>
      <c r="F15" s="8"/>
      <c r="G15" s="10"/>
      <c r="H15" s="8"/>
      <c r="I15" s="8"/>
      <c r="J15" s="8"/>
      <c r="K15" s="8"/>
      <c r="L15" s="8"/>
      <c r="M15" s="8"/>
      <c r="N15" s="8"/>
      <c r="O15" s="8"/>
      <c r="P15" s="8"/>
      <c r="Q15" s="8"/>
      <c r="R15" s="8"/>
      <c r="S15" s="8"/>
    </row>
    <row r="16" spans="1:19" ht="30" customHeight="1">
      <c r="A16" s="9"/>
      <c r="B16" s="9"/>
      <c r="C16" s="9"/>
      <c r="D16" s="9"/>
      <c r="E16" s="8"/>
      <c r="F16" s="8"/>
      <c r="G16" s="10"/>
      <c r="H16" s="8"/>
      <c r="I16" s="8"/>
      <c r="J16" s="8"/>
      <c r="K16" s="8"/>
      <c r="L16" s="8"/>
      <c r="M16" s="8"/>
      <c r="N16" s="8"/>
      <c r="O16" s="8"/>
      <c r="P16" s="8"/>
      <c r="Q16" s="8"/>
      <c r="R16" s="8"/>
      <c r="S16" s="8"/>
    </row>
    <row r="17" spans="1:19" ht="30" customHeight="1">
      <c r="A17" s="8"/>
      <c r="B17" s="9"/>
      <c r="C17" s="9"/>
      <c r="D17" s="9"/>
      <c r="E17" s="8"/>
      <c r="F17" s="9"/>
      <c r="G17" s="8"/>
      <c r="H17" s="8"/>
      <c r="I17" s="8"/>
      <c r="J17" s="8"/>
      <c r="K17" s="8"/>
      <c r="L17" s="8"/>
      <c r="M17" s="8"/>
      <c r="N17" s="8"/>
      <c r="O17" s="8"/>
      <c r="P17" s="8"/>
      <c r="Q17" s="8"/>
      <c r="R17" s="8"/>
      <c r="S17" s="8"/>
    </row>
    <row r="18" spans="1:19" ht="30" customHeight="1">
      <c r="A18" s="8"/>
      <c r="B18" s="9"/>
      <c r="C18" s="9"/>
      <c r="D18" s="9"/>
      <c r="E18" s="9"/>
      <c r="F18" s="9"/>
      <c r="G18" s="8"/>
      <c r="H18" s="8"/>
      <c r="I18" s="9"/>
      <c r="J18" s="9"/>
      <c r="K18" s="8"/>
      <c r="L18" s="8"/>
      <c r="M18" s="8"/>
      <c r="N18" s="8"/>
      <c r="O18" s="8"/>
      <c r="P18" s="8"/>
      <c r="Q18" s="8"/>
      <c r="R18" s="8"/>
      <c r="S18" s="8"/>
    </row>
    <row r="19" spans="1:19" ht="30" customHeight="1">
      <c r="A19" s="11"/>
    </row>
  </sheetData>
  <protectedRanges>
    <protectedRange sqref="C6:F6" name="範囲1"/>
  </protectedRanges>
  <mergeCells count="11">
    <mergeCell ref="D4:R4"/>
    <mergeCell ref="G3:R3"/>
    <mergeCell ref="A1:S1"/>
    <mergeCell ref="P14:R14"/>
    <mergeCell ref="A8:A11"/>
    <mergeCell ref="A3:B5"/>
    <mergeCell ref="P13:R13"/>
    <mergeCell ref="A6:A7"/>
    <mergeCell ref="S3:S5"/>
    <mergeCell ref="P12:R12"/>
    <mergeCell ref="C3:F3"/>
  </mergeCells>
  <phoneticPr fontId="2"/>
  <printOptions horizontalCentered="1"/>
  <pageMargins left="0.62992125984251968" right="0.39370078740157483" top="0.88" bottom="0.51181102362204722" header="0.51181102362204722" footer="0.51181102362204722"/>
  <pageSetup paperSize="8" scale="85" orientation="landscape" r:id="rId1"/>
  <headerFooter alignWithMargins="0">
    <oddHeader>&amp;R&amp;"+,標準"米子市クリーンセンター基幹的設備改良工事及び長期包括的運営事業
（事業計画書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0"/>
  <sheetViews>
    <sheetView view="pageBreakPreview" zoomScale="60" zoomScaleNormal="60" workbookViewId="0">
      <pane xSplit="3" ySplit="3" topLeftCell="D13" activePane="bottomRight" state="frozen"/>
      <selection activeCell="J17" sqref="J17"/>
      <selection pane="topRight" activeCell="J17" sqref="J17"/>
      <selection pane="bottomLeft" activeCell="J17" sqref="J17"/>
      <selection pane="bottomRight" activeCell="J17" sqref="J17"/>
    </sheetView>
  </sheetViews>
  <sheetFormatPr defaultRowHeight="10.5"/>
  <cols>
    <col min="1" max="1" width="9.125" style="16" customWidth="1"/>
    <col min="2" max="2" width="1.125" style="16" customWidth="1"/>
    <col min="3" max="3" width="26.375" style="16" customWidth="1"/>
    <col min="4" max="18" width="14.125" style="16" customWidth="1"/>
    <col min="19" max="19" width="5.625" style="16" customWidth="1"/>
    <col min="20" max="16384" width="9" style="16"/>
  </cols>
  <sheetData>
    <row r="1" spans="1:19" ht="21.75" customHeight="1" thickBot="1">
      <c r="A1" s="538" t="s">
        <v>266</v>
      </c>
      <c r="B1" s="538"/>
      <c r="C1" s="538"/>
      <c r="D1" s="538"/>
      <c r="E1" s="538"/>
      <c r="F1" s="538"/>
      <c r="G1" s="538"/>
      <c r="H1" s="538"/>
      <c r="I1" s="538"/>
      <c r="J1" s="538"/>
      <c r="K1" s="538"/>
      <c r="L1" s="538"/>
      <c r="M1" s="538"/>
      <c r="N1" s="538"/>
      <c r="O1" s="538"/>
      <c r="P1" s="538"/>
      <c r="Q1" s="538"/>
      <c r="R1" s="538"/>
      <c r="S1" s="15"/>
    </row>
    <row r="2" spans="1:19" s="289" customFormat="1" ht="20.100000000000001" customHeight="1">
      <c r="A2" s="539" t="s">
        <v>51</v>
      </c>
      <c r="B2" s="540"/>
      <c r="C2" s="541"/>
      <c r="D2" s="539" t="s">
        <v>32</v>
      </c>
      <c r="E2" s="540"/>
      <c r="F2" s="541"/>
      <c r="G2" s="539" t="s">
        <v>144</v>
      </c>
      <c r="H2" s="540"/>
      <c r="I2" s="541"/>
      <c r="J2" s="539" t="s">
        <v>145</v>
      </c>
      <c r="K2" s="540"/>
      <c r="L2" s="541"/>
      <c r="M2" s="539" t="s">
        <v>146</v>
      </c>
      <c r="N2" s="540"/>
      <c r="O2" s="541"/>
      <c r="P2" s="539" t="s">
        <v>147</v>
      </c>
      <c r="Q2" s="540"/>
      <c r="R2" s="541"/>
    </row>
    <row r="3" spans="1:19" s="289" customFormat="1" ht="30" customHeight="1">
      <c r="A3" s="542"/>
      <c r="B3" s="543"/>
      <c r="C3" s="544"/>
      <c r="D3" s="332" t="s">
        <v>69</v>
      </c>
      <c r="E3" s="333" t="s">
        <v>68</v>
      </c>
      <c r="F3" s="334" t="s">
        <v>70</v>
      </c>
      <c r="G3" s="332" t="s">
        <v>69</v>
      </c>
      <c r="H3" s="333" t="s">
        <v>68</v>
      </c>
      <c r="I3" s="334" t="s">
        <v>71</v>
      </c>
      <c r="J3" s="332" t="s">
        <v>69</v>
      </c>
      <c r="K3" s="333" t="s">
        <v>68</v>
      </c>
      <c r="L3" s="334" t="s">
        <v>71</v>
      </c>
      <c r="M3" s="332" t="s">
        <v>69</v>
      </c>
      <c r="N3" s="333" t="s">
        <v>68</v>
      </c>
      <c r="O3" s="334" t="s">
        <v>71</v>
      </c>
      <c r="P3" s="332" t="s">
        <v>69</v>
      </c>
      <c r="Q3" s="333" t="s">
        <v>68</v>
      </c>
      <c r="R3" s="334" t="s">
        <v>71</v>
      </c>
    </row>
    <row r="4" spans="1:19" s="289" customFormat="1" ht="27.95" customHeight="1">
      <c r="A4" s="296" t="s">
        <v>21</v>
      </c>
      <c r="B4" s="297"/>
      <c r="C4" s="298" t="s">
        <v>22</v>
      </c>
      <c r="D4" s="299">
        <f>SUM(D5:D16)</f>
        <v>0</v>
      </c>
      <c r="E4" s="300">
        <f>SUM(E5:E16)</f>
        <v>0</v>
      </c>
      <c r="F4" s="301">
        <f t="shared" ref="F4:F28" si="0">SUM(D4:E4)</f>
        <v>0</v>
      </c>
      <c r="G4" s="302">
        <f>SUM(G5:G16)</f>
        <v>0</v>
      </c>
      <c r="H4" s="303">
        <f>SUM(H5:H16)</f>
        <v>0</v>
      </c>
      <c r="I4" s="304">
        <f t="shared" ref="I4:I28" si="1">SUM(G4:H4)</f>
        <v>0</v>
      </c>
      <c r="J4" s="302">
        <f>SUM(J5:J16)</f>
        <v>0</v>
      </c>
      <c r="K4" s="303">
        <f>SUM(K5:K16)</f>
        <v>0</v>
      </c>
      <c r="L4" s="304">
        <f t="shared" ref="L4:L28" si="2">SUM(J4:K4)</f>
        <v>0</v>
      </c>
      <c r="M4" s="302">
        <f>SUM(M5:M16)</f>
        <v>0</v>
      </c>
      <c r="N4" s="303">
        <f>SUM(N5:N16)</f>
        <v>0</v>
      </c>
      <c r="O4" s="304">
        <f t="shared" ref="O4:O28" si="3">SUM(M4:N4)</f>
        <v>0</v>
      </c>
      <c r="P4" s="302">
        <f>SUM(P5:P16)</f>
        <v>0</v>
      </c>
      <c r="Q4" s="303">
        <f>SUM(Q5:Q16)</f>
        <v>0</v>
      </c>
      <c r="R4" s="304">
        <f t="shared" ref="R4:R28" si="4">SUM(P4:Q4)</f>
        <v>0</v>
      </c>
    </row>
    <row r="5" spans="1:19" s="289" customFormat="1" ht="27.95" customHeight="1">
      <c r="A5" s="305"/>
      <c r="B5" s="306"/>
      <c r="C5" s="307" t="s">
        <v>148</v>
      </c>
      <c r="D5" s="308">
        <f>SUM(G5,J5,M5,P5)</f>
        <v>0</v>
      </c>
      <c r="E5" s="309">
        <f>SUM(H5,K5,N5,Q5)</f>
        <v>0</v>
      </c>
      <c r="F5" s="310">
        <f t="shared" si="0"/>
        <v>0</v>
      </c>
      <c r="G5" s="168"/>
      <c r="H5" s="169"/>
      <c r="I5" s="310">
        <f t="shared" si="1"/>
        <v>0</v>
      </c>
      <c r="J5" s="168"/>
      <c r="K5" s="169"/>
      <c r="L5" s="310">
        <f t="shared" si="2"/>
        <v>0</v>
      </c>
      <c r="M5" s="168"/>
      <c r="N5" s="169"/>
      <c r="O5" s="310">
        <f t="shared" si="3"/>
        <v>0</v>
      </c>
      <c r="P5" s="168"/>
      <c r="Q5" s="169"/>
      <c r="R5" s="310">
        <f t="shared" si="4"/>
        <v>0</v>
      </c>
    </row>
    <row r="6" spans="1:19" s="289" customFormat="1" ht="27.95" customHeight="1">
      <c r="A6" s="305"/>
      <c r="B6" s="306"/>
      <c r="C6" s="307" t="s">
        <v>55</v>
      </c>
      <c r="D6" s="308">
        <f t="shared" ref="D6:E16" si="5">SUM(G6,J6,M6,P6)</f>
        <v>0</v>
      </c>
      <c r="E6" s="309">
        <f t="shared" si="5"/>
        <v>0</v>
      </c>
      <c r="F6" s="310">
        <f t="shared" si="0"/>
        <v>0</v>
      </c>
      <c r="G6" s="168"/>
      <c r="H6" s="169"/>
      <c r="I6" s="310">
        <f t="shared" si="1"/>
        <v>0</v>
      </c>
      <c r="J6" s="168"/>
      <c r="K6" s="169"/>
      <c r="L6" s="310">
        <f t="shared" si="2"/>
        <v>0</v>
      </c>
      <c r="M6" s="168"/>
      <c r="N6" s="169"/>
      <c r="O6" s="310">
        <f t="shared" si="3"/>
        <v>0</v>
      </c>
      <c r="P6" s="168"/>
      <c r="Q6" s="169"/>
      <c r="R6" s="310">
        <f t="shared" si="4"/>
        <v>0</v>
      </c>
    </row>
    <row r="7" spans="1:19" s="289" customFormat="1" ht="27.95" customHeight="1">
      <c r="A7" s="305"/>
      <c r="B7" s="306"/>
      <c r="C7" s="307" t="s">
        <v>9</v>
      </c>
      <c r="D7" s="308">
        <f t="shared" si="5"/>
        <v>0</v>
      </c>
      <c r="E7" s="309">
        <f t="shared" si="5"/>
        <v>0</v>
      </c>
      <c r="F7" s="310">
        <f t="shared" si="0"/>
        <v>0</v>
      </c>
      <c r="G7" s="168"/>
      <c r="H7" s="169"/>
      <c r="I7" s="310">
        <f t="shared" si="1"/>
        <v>0</v>
      </c>
      <c r="J7" s="168"/>
      <c r="K7" s="169"/>
      <c r="L7" s="310">
        <f t="shared" si="2"/>
        <v>0</v>
      </c>
      <c r="M7" s="168"/>
      <c r="N7" s="169"/>
      <c r="O7" s="310">
        <f t="shared" si="3"/>
        <v>0</v>
      </c>
      <c r="P7" s="168"/>
      <c r="Q7" s="169"/>
      <c r="R7" s="310">
        <f t="shared" si="4"/>
        <v>0</v>
      </c>
    </row>
    <row r="8" spans="1:19" s="289" customFormat="1" ht="27.95" customHeight="1">
      <c r="A8" s="305"/>
      <c r="B8" s="306"/>
      <c r="C8" s="307" t="s">
        <v>3</v>
      </c>
      <c r="D8" s="308">
        <f t="shared" si="5"/>
        <v>0</v>
      </c>
      <c r="E8" s="309">
        <f t="shared" si="5"/>
        <v>0</v>
      </c>
      <c r="F8" s="310">
        <f t="shared" si="0"/>
        <v>0</v>
      </c>
      <c r="G8" s="168"/>
      <c r="H8" s="169"/>
      <c r="I8" s="310">
        <f t="shared" si="1"/>
        <v>0</v>
      </c>
      <c r="J8" s="168"/>
      <c r="K8" s="169"/>
      <c r="L8" s="310">
        <f t="shared" si="2"/>
        <v>0</v>
      </c>
      <c r="M8" s="168"/>
      <c r="N8" s="169"/>
      <c r="O8" s="310">
        <f t="shared" si="3"/>
        <v>0</v>
      </c>
      <c r="P8" s="168"/>
      <c r="Q8" s="169"/>
      <c r="R8" s="310">
        <f t="shared" si="4"/>
        <v>0</v>
      </c>
    </row>
    <row r="9" spans="1:19" s="289" customFormat="1" ht="27.95" customHeight="1">
      <c r="A9" s="305"/>
      <c r="B9" s="306"/>
      <c r="C9" s="307" t="s">
        <v>8</v>
      </c>
      <c r="D9" s="308">
        <f t="shared" si="5"/>
        <v>0</v>
      </c>
      <c r="E9" s="309">
        <f t="shared" si="5"/>
        <v>0</v>
      </c>
      <c r="F9" s="310">
        <f t="shared" si="0"/>
        <v>0</v>
      </c>
      <c r="G9" s="168"/>
      <c r="H9" s="169"/>
      <c r="I9" s="310">
        <f t="shared" si="1"/>
        <v>0</v>
      </c>
      <c r="J9" s="168"/>
      <c r="K9" s="169"/>
      <c r="L9" s="310">
        <f t="shared" si="2"/>
        <v>0</v>
      </c>
      <c r="M9" s="168"/>
      <c r="N9" s="169"/>
      <c r="O9" s="310">
        <f t="shared" si="3"/>
        <v>0</v>
      </c>
      <c r="P9" s="168"/>
      <c r="Q9" s="169"/>
      <c r="R9" s="310">
        <f t="shared" si="4"/>
        <v>0</v>
      </c>
    </row>
    <row r="10" spans="1:19" s="289" customFormat="1" ht="27.95" customHeight="1">
      <c r="A10" s="305"/>
      <c r="B10" s="306"/>
      <c r="C10" s="307" t="s">
        <v>52</v>
      </c>
      <c r="D10" s="308">
        <f t="shared" si="5"/>
        <v>0</v>
      </c>
      <c r="E10" s="309">
        <f t="shared" si="5"/>
        <v>0</v>
      </c>
      <c r="F10" s="310">
        <f t="shared" si="0"/>
        <v>0</v>
      </c>
      <c r="G10" s="168"/>
      <c r="H10" s="169"/>
      <c r="I10" s="310">
        <f t="shared" si="1"/>
        <v>0</v>
      </c>
      <c r="J10" s="168"/>
      <c r="K10" s="169"/>
      <c r="L10" s="310">
        <f t="shared" si="2"/>
        <v>0</v>
      </c>
      <c r="M10" s="168"/>
      <c r="N10" s="169"/>
      <c r="O10" s="310">
        <f t="shared" si="3"/>
        <v>0</v>
      </c>
      <c r="P10" s="168"/>
      <c r="Q10" s="169"/>
      <c r="R10" s="310">
        <f t="shared" si="4"/>
        <v>0</v>
      </c>
    </row>
    <row r="11" spans="1:19" s="289" customFormat="1" ht="27.95" customHeight="1">
      <c r="A11" s="305"/>
      <c r="B11" s="306"/>
      <c r="C11" s="307" t="s">
        <v>53</v>
      </c>
      <c r="D11" s="308">
        <f t="shared" si="5"/>
        <v>0</v>
      </c>
      <c r="E11" s="309">
        <f t="shared" si="5"/>
        <v>0</v>
      </c>
      <c r="F11" s="310">
        <f t="shared" si="0"/>
        <v>0</v>
      </c>
      <c r="G11" s="168"/>
      <c r="H11" s="169"/>
      <c r="I11" s="310">
        <f t="shared" si="1"/>
        <v>0</v>
      </c>
      <c r="J11" s="168"/>
      <c r="K11" s="169"/>
      <c r="L11" s="310">
        <f t="shared" si="2"/>
        <v>0</v>
      </c>
      <c r="M11" s="168"/>
      <c r="N11" s="169"/>
      <c r="O11" s="310">
        <f t="shared" si="3"/>
        <v>0</v>
      </c>
      <c r="P11" s="168"/>
      <c r="Q11" s="169"/>
      <c r="R11" s="310">
        <f t="shared" si="4"/>
        <v>0</v>
      </c>
    </row>
    <row r="12" spans="1:19" s="289" customFormat="1" ht="27.95" customHeight="1">
      <c r="A12" s="305"/>
      <c r="B12" s="306"/>
      <c r="C12" s="307" t="s">
        <v>54</v>
      </c>
      <c r="D12" s="308">
        <f t="shared" si="5"/>
        <v>0</v>
      </c>
      <c r="E12" s="309">
        <f t="shared" si="5"/>
        <v>0</v>
      </c>
      <c r="F12" s="310">
        <f t="shared" si="0"/>
        <v>0</v>
      </c>
      <c r="G12" s="168"/>
      <c r="H12" s="169"/>
      <c r="I12" s="310">
        <f t="shared" si="1"/>
        <v>0</v>
      </c>
      <c r="J12" s="168"/>
      <c r="K12" s="169"/>
      <c r="L12" s="310">
        <f t="shared" si="2"/>
        <v>0</v>
      </c>
      <c r="M12" s="168"/>
      <c r="N12" s="169"/>
      <c r="O12" s="310">
        <f t="shared" si="3"/>
        <v>0</v>
      </c>
      <c r="P12" s="168"/>
      <c r="Q12" s="169"/>
      <c r="R12" s="310">
        <f t="shared" si="4"/>
        <v>0</v>
      </c>
    </row>
    <row r="13" spans="1:19" s="289" customFormat="1" ht="27.95" customHeight="1">
      <c r="A13" s="305"/>
      <c r="B13" s="306"/>
      <c r="C13" s="307" t="s">
        <v>18</v>
      </c>
      <c r="D13" s="308">
        <f t="shared" si="5"/>
        <v>0</v>
      </c>
      <c r="E13" s="309">
        <f t="shared" si="5"/>
        <v>0</v>
      </c>
      <c r="F13" s="310">
        <f t="shared" si="0"/>
        <v>0</v>
      </c>
      <c r="G13" s="168"/>
      <c r="H13" s="169"/>
      <c r="I13" s="310">
        <f t="shared" si="1"/>
        <v>0</v>
      </c>
      <c r="J13" s="168"/>
      <c r="K13" s="169"/>
      <c r="L13" s="310">
        <f t="shared" si="2"/>
        <v>0</v>
      </c>
      <c r="M13" s="168"/>
      <c r="N13" s="169"/>
      <c r="O13" s="310">
        <f t="shared" si="3"/>
        <v>0</v>
      </c>
      <c r="P13" s="168"/>
      <c r="Q13" s="169"/>
      <c r="R13" s="310">
        <f t="shared" si="4"/>
        <v>0</v>
      </c>
    </row>
    <row r="14" spans="1:19" s="289" customFormat="1" ht="27.95" customHeight="1">
      <c r="A14" s="305"/>
      <c r="B14" s="306"/>
      <c r="C14" s="307" t="s">
        <v>19</v>
      </c>
      <c r="D14" s="308">
        <f t="shared" si="5"/>
        <v>0</v>
      </c>
      <c r="E14" s="309">
        <f t="shared" si="5"/>
        <v>0</v>
      </c>
      <c r="F14" s="310">
        <f t="shared" si="0"/>
        <v>0</v>
      </c>
      <c r="G14" s="168"/>
      <c r="H14" s="169"/>
      <c r="I14" s="310">
        <f t="shared" si="1"/>
        <v>0</v>
      </c>
      <c r="J14" s="168"/>
      <c r="K14" s="169"/>
      <c r="L14" s="310">
        <f t="shared" si="2"/>
        <v>0</v>
      </c>
      <c r="M14" s="168"/>
      <c r="N14" s="169"/>
      <c r="O14" s="310">
        <f t="shared" si="3"/>
        <v>0</v>
      </c>
      <c r="P14" s="168"/>
      <c r="Q14" s="169"/>
      <c r="R14" s="310">
        <f t="shared" si="4"/>
        <v>0</v>
      </c>
    </row>
    <row r="15" spans="1:19" s="289" customFormat="1" ht="27.95" customHeight="1">
      <c r="A15" s="305"/>
      <c r="B15" s="306"/>
      <c r="C15" s="307" t="s">
        <v>149</v>
      </c>
      <c r="D15" s="308">
        <f t="shared" si="5"/>
        <v>0</v>
      </c>
      <c r="E15" s="309">
        <f t="shared" si="5"/>
        <v>0</v>
      </c>
      <c r="F15" s="310">
        <f t="shared" si="0"/>
        <v>0</v>
      </c>
      <c r="G15" s="168"/>
      <c r="H15" s="169"/>
      <c r="I15" s="310">
        <f t="shared" si="1"/>
        <v>0</v>
      </c>
      <c r="J15" s="168"/>
      <c r="K15" s="169"/>
      <c r="L15" s="310">
        <f t="shared" si="2"/>
        <v>0</v>
      </c>
      <c r="M15" s="168"/>
      <c r="N15" s="169"/>
      <c r="O15" s="310">
        <f t="shared" si="3"/>
        <v>0</v>
      </c>
      <c r="P15" s="168"/>
      <c r="Q15" s="169"/>
      <c r="R15" s="310">
        <f t="shared" si="4"/>
        <v>0</v>
      </c>
    </row>
    <row r="16" spans="1:19" s="289" customFormat="1" ht="27.95" customHeight="1">
      <c r="A16" s="305"/>
      <c r="B16" s="311"/>
      <c r="C16" s="312" t="s">
        <v>31</v>
      </c>
      <c r="D16" s="313">
        <f t="shared" si="5"/>
        <v>0</v>
      </c>
      <c r="E16" s="314">
        <f t="shared" si="5"/>
        <v>0</v>
      </c>
      <c r="F16" s="315">
        <f t="shared" si="0"/>
        <v>0</v>
      </c>
      <c r="G16" s="170"/>
      <c r="H16" s="171"/>
      <c r="I16" s="315">
        <f t="shared" si="1"/>
        <v>0</v>
      </c>
      <c r="J16" s="170"/>
      <c r="K16" s="171"/>
      <c r="L16" s="315">
        <f t="shared" si="2"/>
        <v>0</v>
      </c>
      <c r="M16" s="170"/>
      <c r="N16" s="171"/>
      <c r="O16" s="315">
        <f t="shared" si="3"/>
        <v>0</v>
      </c>
      <c r="P16" s="170"/>
      <c r="Q16" s="171"/>
      <c r="R16" s="315">
        <f t="shared" si="4"/>
        <v>0</v>
      </c>
    </row>
    <row r="17" spans="1:18" s="289" customFormat="1" ht="27.95" customHeight="1">
      <c r="A17" s="305"/>
      <c r="B17" s="306"/>
      <c r="C17" s="298" t="s">
        <v>23</v>
      </c>
      <c r="D17" s="316">
        <f>SUM(D18:D21)</f>
        <v>0</v>
      </c>
      <c r="E17" s="317">
        <f>SUM(E18:E21)</f>
        <v>0</v>
      </c>
      <c r="F17" s="304">
        <f t="shared" si="0"/>
        <v>0</v>
      </c>
      <c r="G17" s="316">
        <f>SUM(G18:G21)</f>
        <v>0</v>
      </c>
      <c r="H17" s="317">
        <f>SUM(H18:H21)</f>
        <v>0</v>
      </c>
      <c r="I17" s="304">
        <f t="shared" si="1"/>
        <v>0</v>
      </c>
      <c r="J17" s="316">
        <f>SUM(J18:J21)</f>
        <v>0</v>
      </c>
      <c r="K17" s="317">
        <f>SUM(K18:K21)</f>
        <v>0</v>
      </c>
      <c r="L17" s="304">
        <f t="shared" si="2"/>
        <v>0</v>
      </c>
      <c r="M17" s="316">
        <f>SUM(M18:M21)</f>
        <v>0</v>
      </c>
      <c r="N17" s="317">
        <f>SUM(N18:N21)</f>
        <v>0</v>
      </c>
      <c r="O17" s="304">
        <f t="shared" si="3"/>
        <v>0</v>
      </c>
      <c r="P17" s="316">
        <f>SUM(P18:P21)</f>
        <v>0</v>
      </c>
      <c r="Q17" s="317">
        <f>SUM(Q18:Q21)</f>
        <v>0</v>
      </c>
      <c r="R17" s="304">
        <f t="shared" si="4"/>
        <v>0</v>
      </c>
    </row>
    <row r="18" spans="1:18" s="289" customFormat="1" ht="27.95" customHeight="1">
      <c r="A18" s="305"/>
      <c r="B18" s="306"/>
      <c r="C18" s="307" t="s">
        <v>24</v>
      </c>
      <c r="D18" s="308">
        <f t="shared" ref="D18:E21" si="6">SUM(G18,J18,M18,P18)</f>
        <v>0</v>
      </c>
      <c r="E18" s="309">
        <f t="shared" si="6"/>
        <v>0</v>
      </c>
      <c r="F18" s="310">
        <f t="shared" si="0"/>
        <v>0</v>
      </c>
      <c r="G18" s="168"/>
      <c r="H18" s="169"/>
      <c r="I18" s="310">
        <f t="shared" si="1"/>
        <v>0</v>
      </c>
      <c r="J18" s="168"/>
      <c r="K18" s="169"/>
      <c r="L18" s="310">
        <f t="shared" si="2"/>
        <v>0</v>
      </c>
      <c r="M18" s="168"/>
      <c r="N18" s="169"/>
      <c r="O18" s="310">
        <f t="shared" si="3"/>
        <v>0</v>
      </c>
      <c r="P18" s="168"/>
      <c r="Q18" s="169"/>
      <c r="R18" s="310">
        <f t="shared" si="4"/>
        <v>0</v>
      </c>
    </row>
    <row r="19" spans="1:18" s="289" customFormat="1" ht="27.95" customHeight="1">
      <c r="A19" s="305"/>
      <c r="B19" s="306"/>
      <c r="C19" s="307" t="s">
        <v>25</v>
      </c>
      <c r="D19" s="308">
        <f t="shared" si="6"/>
        <v>0</v>
      </c>
      <c r="E19" s="309">
        <f t="shared" si="6"/>
        <v>0</v>
      </c>
      <c r="F19" s="310">
        <f t="shared" si="0"/>
        <v>0</v>
      </c>
      <c r="G19" s="168"/>
      <c r="H19" s="169"/>
      <c r="I19" s="310">
        <f t="shared" si="1"/>
        <v>0</v>
      </c>
      <c r="J19" s="168"/>
      <c r="K19" s="169"/>
      <c r="L19" s="310">
        <f t="shared" si="2"/>
        <v>0</v>
      </c>
      <c r="M19" s="168"/>
      <c r="N19" s="169"/>
      <c r="O19" s="310">
        <f t="shared" si="3"/>
        <v>0</v>
      </c>
      <c r="P19" s="168"/>
      <c r="Q19" s="169"/>
      <c r="R19" s="310">
        <f t="shared" si="4"/>
        <v>0</v>
      </c>
    </row>
    <row r="20" spans="1:18" s="289" customFormat="1" ht="27.95" customHeight="1">
      <c r="A20" s="305"/>
      <c r="B20" s="306"/>
      <c r="C20" s="307" t="s">
        <v>26</v>
      </c>
      <c r="D20" s="308">
        <f t="shared" si="6"/>
        <v>0</v>
      </c>
      <c r="E20" s="309">
        <f t="shared" si="6"/>
        <v>0</v>
      </c>
      <c r="F20" s="310">
        <f t="shared" si="0"/>
        <v>0</v>
      </c>
      <c r="G20" s="168"/>
      <c r="H20" s="169"/>
      <c r="I20" s="310">
        <f t="shared" si="1"/>
        <v>0</v>
      </c>
      <c r="J20" s="168"/>
      <c r="K20" s="169"/>
      <c r="L20" s="310">
        <f t="shared" si="2"/>
        <v>0</v>
      </c>
      <c r="M20" s="168"/>
      <c r="N20" s="169"/>
      <c r="O20" s="310">
        <f t="shared" si="3"/>
        <v>0</v>
      </c>
      <c r="P20" s="168"/>
      <c r="Q20" s="169"/>
      <c r="R20" s="310">
        <f t="shared" si="4"/>
        <v>0</v>
      </c>
    </row>
    <row r="21" spans="1:18" s="289" customFormat="1" ht="27.95" customHeight="1">
      <c r="A21" s="305"/>
      <c r="B21" s="306"/>
      <c r="C21" s="318" t="s">
        <v>27</v>
      </c>
      <c r="D21" s="308">
        <f t="shared" si="6"/>
        <v>0</v>
      </c>
      <c r="E21" s="314">
        <f t="shared" si="6"/>
        <v>0</v>
      </c>
      <c r="F21" s="310">
        <f t="shared" si="0"/>
        <v>0</v>
      </c>
      <c r="G21" s="168"/>
      <c r="H21" s="171"/>
      <c r="I21" s="319">
        <f t="shared" si="1"/>
        <v>0</v>
      </c>
      <c r="J21" s="168"/>
      <c r="K21" s="171"/>
      <c r="L21" s="319">
        <f t="shared" si="2"/>
        <v>0</v>
      </c>
      <c r="M21" s="168"/>
      <c r="N21" s="171"/>
      <c r="O21" s="319">
        <f t="shared" si="3"/>
        <v>0</v>
      </c>
      <c r="P21" s="168"/>
      <c r="Q21" s="171"/>
      <c r="R21" s="319">
        <f t="shared" si="4"/>
        <v>0</v>
      </c>
    </row>
    <row r="22" spans="1:18" s="289" customFormat="1" ht="27.95" customHeight="1">
      <c r="A22" s="305"/>
      <c r="B22" s="532" t="s">
        <v>33</v>
      </c>
      <c r="C22" s="533"/>
      <c r="D22" s="320">
        <f>SUM(D4,D17)</f>
        <v>0</v>
      </c>
      <c r="E22" s="321">
        <f>SUM(E4,E17)</f>
        <v>0</v>
      </c>
      <c r="F22" s="322">
        <f t="shared" si="0"/>
        <v>0</v>
      </c>
      <c r="G22" s="320">
        <f>SUM(G4,G17)</f>
        <v>0</v>
      </c>
      <c r="H22" s="321">
        <f>SUM(H4,H17)</f>
        <v>0</v>
      </c>
      <c r="I22" s="323">
        <f t="shared" si="1"/>
        <v>0</v>
      </c>
      <c r="J22" s="320">
        <f>SUM(J4,J17)</f>
        <v>0</v>
      </c>
      <c r="K22" s="321">
        <f>SUM(K4,K17)</f>
        <v>0</v>
      </c>
      <c r="L22" s="323">
        <f t="shared" si="2"/>
        <v>0</v>
      </c>
      <c r="M22" s="320">
        <f>SUM(M4,M17)</f>
        <v>0</v>
      </c>
      <c r="N22" s="321">
        <f>SUM(N4,N17)</f>
        <v>0</v>
      </c>
      <c r="O22" s="323">
        <f t="shared" si="3"/>
        <v>0</v>
      </c>
      <c r="P22" s="320">
        <f>SUM(P4,P17)</f>
        <v>0</v>
      </c>
      <c r="Q22" s="321">
        <f>SUM(Q4,Q17)</f>
        <v>0</v>
      </c>
      <c r="R22" s="323">
        <f t="shared" si="4"/>
        <v>0</v>
      </c>
    </row>
    <row r="23" spans="1:18" s="289" customFormat="1" ht="27.95" customHeight="1">
      <c r="A23" s="305"/>
      <c r="B23" s="534" t="s">
        <v>28</v>
      </c>
      <c r="C23" s="535"/>
      <c r="D23" s="324">
        <f t="shared" ref="D23:E25" si="7">SUM(G23,J23,M23,P23)</f>
        <v>0</v>
      </c>
      <c r="E23" s="325">
        <f t="shared" si="7"/>
        <v>0</v>
      </c>
      <c r="F23" s="323">
        <f t="shared" si="0"/>
        <v>0</v>
      </c>
      <c r="G23" s="172"/>
      <c r="H23" s="173"/>
      <c r="I23" s="323">
        <f t="shared" si="1"/>
        <v>0</v>
      </c>
      <c r="J23" s="172"/>
      <c r="K23" s="173"/>
      <c r="L23" s="323">
        <f t="shared" si="2"/>
        <v>0</v>
      </c>
      <c r="M23" s="172"/>
      <c r="N23" s="173"/>
      <c r="O23" s="323">
        <f t="shared" si="3"/>
        <v>0</v>
      </c>
      <c r="P23" s="172"/>
      <c r="Q23" s="173"/>
      <c r="R23" s="323">
        <f t="shared" si="4"/>
        <v>0</v>
      </c>
    </row>
    <row r="24" spans="1:18" s="289" customFormat="1" ht="27.95" customHeight="1">
      <c r="A24" s="305"/>
      <c r="B24" s="534" t="s">
        <v>29</v>
      </c>
      <c r="C24" s="535"/>
      <c r="D24" s="324">
        <f t="shared" si="7"/>
        <v>0</v>
      </c>
      <c r="E24" s="325">
        <f t="shared" si="7"/>
        <v>0</v>
      </c>
      <c r="F24" s="323">
        <f t="shared" si="0"/>
        <v>0</v>
      </c>
      <c r="G24" s="172"/>
      <c r="H24" s="173"/>
      <c r="I24" s="323">
        <f t="shared" si="1"/>
        <v>0</v>
      </c>
      <c r="J24" s="172"/>
      <c r="K24" s="173"/>
      <c r="L24" s="323">
        <f t="shared" si="2"/>
        <v>0</v>
      </c>
      <c r="M24" s="172"/>
      <c r="N24" s="173"/>
      <c r="O24" s="323">
        <f t="shared" si="3"/>
        <v>0</v>
      </c>
      <c r="P24" s="172"/>
      <c r="Q24" s="173"/>
      <c r="R24" s="323">
        <f t="shared" si="4"/>
        <v>0</v>
      </c>
    </row>
    <row r="25" spans="1:18" s="289" customFormat="1" ht="27.95" customHeight="1">
      <c r="A25" s="305"/>
      <c r="B25" s="534" t="s">
        <v>30</v>
      </c>
      <c r="C25" s="535"/>
      <c r="D25" s="324">
        <f t="shared" si="7"/>
        <v>0</v>
      </c>
      <c r="E25" s="325">
        <f t="shared" si="7"/>
        <v>0</v>
      </c>
      <c r="F25" s="323">
        <f t="shared" si="0"/>
        <v>0</v>
      </c>
      <c r="G25" s="172"/>
      <c r="H25" s="173"/>
      <c r="I25" s="323">
        <f t="shared" si="1"/>
        <v>0</v>
      </c>
      <c r="J25" s="172"/>
      <c r="K25" s="173"/>
      <c r="L25" s="323">
        <f t="shared" si="2"/>
        <v>0</v>
      </c>
      <c r="M25" s="172"/>
      <c r="N25" s="173"/>
      <c r="O25" s="323">
        <f t="shared" si="3"/>
        <v>0</v>
      </c>
      <c r="P25" s="172"/>
      <c r="Q25" s="173"/>
      <c r="R25" s="323">
        <f t="shared" si="4"/>
        <v>0</v>
      </c>
    </row>
    <row r="26" spans="1:18" s="289" customFormat="1" ht="27.95" customHeight="1">
      <c r="A26" s="536" t="s">
        <v>295</v>
      </c>
      <c r="B26" s="537"/>
      <c r="C26" s="537"/>
      <c r="D26" s="324">
        <f t="shared" ref="D26:H26" si="8">SUM(D22,D23,D24,D25)</f>
        <v>0</v>
      </c>
      <c r="E26" s="325">
        <f t="shared" si="8"/>
        <v>0</v>
      </c>
      <c r="F26" s="323">
        <f t="shared" si="0"/>
        <v>0</v>
      </c>
      <c r="G26" s="324">
        <f t="shared" si="8"/>
        <v>0</v>
      </c>
      <c r="H26" s="325">
        <f t="shared" si="8"/>
        <v>0</v>
      </c>
      <c r="I26" s="323">
        <f t="shared" si="1"/>
        <v>0</v>
      </c>
      <c r="J26" s="324">
        <f t="shared" ref="J26:Q26" si="9">SUM(J22,J23,J24,J25)</f>
        <v>0</v>
      </c>
      <c r="K26" s="325">
        <f t="shared" si="9"/>
        <v>0</v>
      </c>
      <c r="L26" s="323">
        <f t="shared" si="2"/>
        <v>0</v>
      </c>
      <c r="M26" s="324">
        <f t="shared" si="9"/>
        <v>0</v>
      </c>
      <c r="N26" s="325">
        <f t="shared" si="9"/>
        <v>0</v>
      </c>
      <c r="O26" s="323">
        <f t="shared" si="3"/>
        <v>0</v>
      </c>
      <c r="P26" s="324">
        <f t="shared" si="9"/>
        <v>0</v>
      </c>
      <c r="Q26" s="325">
        <f t="shared" si="9"/>
        <v>0</v>
      </c>
      <c r="R26" s="323">
        <f t="shared" si="4"/>
        <v>0</v>
      </c>
    </row>
    <row r="27" spans="1:18" s="289" customFormat="1" ht="27.95" customHeight="1">
      <c r="A27" s="527" t="s">
        <v>150</v>
      </c>
      <c r="B27" s="528"/>
      <c r="C27" s="528"/>
      <c r="D27" s="326">
        <f>D26*0.08</f>
        <v>0</v>
      </c>
      <c r="E27" s="327">
        <f t="shared" ref="E27:H27" si="10">E26*0.08</f>
        <v>0</v>
      </c>
      <c r="F27" s="328">
        <f t="shared" si="0"/>
        <v>0</v>
      </c>
      <c r="G27" s="326">
        <f t="shared" si="10"/>
        <v>0</v>
      </c>
      <c r="H27" s="327">
        <f t="shared" si="10"/>
        <v>0</v>
      </c>
      <c r="I27" s="328">
        <f t="shared" si="1"/>
        <v>0</v>
      </c>
      <c r="J27" s="326">
        <f t="shared" ref="J27:Q27" si="11">J26*0.08</f>
        <v>0</v>
      </c>
      <c r="K27" s="327">
        <f t="shared" si="11"/>
        <v>0</v>
      </c>
      <c r="L27" s="328">
        <f t="shared" si="2"/>
        <v>0</v>
      </c>
      <c r="M27" s="326">
        <f t="shared" si="11"/>
        <v>0</v>
      </c>
      <c r="N27" s="327">
        <f t="shared" si="11"/>
        <v>0</v>
      </c>
      <c r="O27" s="328">
        <f t="shared" si="3"/>
        <v>0</v>
      </c>
      <c r="P27" s="326">
        <f t="shared" si="11"/>
        <v>0</v>
      </c>
      <c r="Q27" s="327">
        <f t="shared" si="11"/>
        <v>0</v>
      </c>
      <c r="R27" s="328">
        <f t="shared" si="4"/>
        <v>0</v>
      </c>
    </row>
    <row r="28" spans="1:18" s="289" customFormat="1" ht="27.95" customHeight="1">
      <c r="A28" s="527" t="s">
        <v>151</v>
      </c>
      <c r="B28" s="528"/>
      <c r="C28" s="528"/>
      <c r="D28" s="324">
        <f>D27+D26</f>
        <v>0</v>
      </c>
      <c r="E28" s="325">
        <f t="shared" ref="E28:H28" si="12">E27+E26</f>
        <v>0</v>
      </c>
      <c r="F28" s="323">
        <f t="shared" si="0"/>
        <v>0</v>
      </c>
      <c r="G28" s="324">
        <f t="shared" si="12"/>
        <v>0</v>
      </c>
      <c r="H28" s="325">
        <f t="shared" si="12"/>
        <v>0</v>
      </c>
      <c r="I28" s="323">
        <f t="shared" si="1"/>
        <v>0</v>
      </c>
      <c r="J28" s="324">
        <f t="shared" ref="J28" si="13">J27+J26</f>
        <v>0</v>
      </c>
      <c r="K28" s="325">
        <f t="shared" ref="K28" si="14">K27+K26</f>
        <v>0</v>
      </c>
      <c r="L28" s="323">
        <f t="shared" si="2"/>
        <v>0</v>
      </c>
      <c r="M28" s="324">
        <f t="shared" ref="M28" si="15">M27+M26</f>
        <v>0</v>
      </c>
      <c r="N28" s="325">
        <f t="shared" ref="N28" si="16">N27+N26</f>
        <v>0</v>
      </c>
      <c r="O28" s="323">
        <f t="shared" si="3"/>
        <v>0</v>
      </c>
      <c r="P28" s="324">
        <f t="shared" ref="P28" si="17">P27+P26</f>
        <v>0</v>
      </c>
      <c r="Q28" s="325">
        <f t="shared" ref="Q28" si="18">Q27+Q26</f>
        <v>0</v>
      </c>
      <c r="R28" s="323">
        <f t="shared" si="4"/>
        <v>0</v>
      </c>
    </row>
    <row r="29" spans="1:18" s="289" customFormat="1" ht="27.95" customHeight="1" thickBot="1">
      <c r="A29" s="529" t="s">
        <v>34</v>
      </c>
      <c r="B29" s="530"/>
      <c r="C29" s="530"/>
      <c r="D29" s="329">
        <v>1</v>
      </c>
      <c r="E29" s="330">
        <v>1</v>
      </c>
      <c r="F29" s="331">
        <v>1</v>
      </c>
      <c r="G29" s="71"/>
      <c r="H29" s="72"/>
      <c r="I29" s="73"/>
      <c r="J29" s="71"/>
      <c r="K29" s="72"/>
      <c r="L29" s="73"/>
      <c r="M29" s="71"/>
      <c r="N29" s="72"/>
      <c r="O29" s="73"/>
      <c r="P29" s="71"/>
      <c r="Q29" s="72"/>
      <c r="R29" s="73"/>
    </row>
    <row r="30" spans="1:18" s="289" customFormat="1" ht="9" customHeight="1">
      <c r="A30" s="531"/>
      <c r="B30" s="531"/>
      <c r="C30" s="531"/>
      <c r="D30" s="531"/>
      <c r="E30" s="531"/>
      <c r="F30" s="531"/>
      <c r="G30" s="531"/>
      <c r="H30" s="531"/>
      <c r="I30" s="531"/>
      <c r="J30" s="531"/>
      <c r="K30" s="531"/>
      <c r="L30" s="531"/>
      <c r="M30" s="531"/>
      <c r="N30" s="531"/>
      <c r="O30" s="531"/>
      <c r="P30" s="531"/>
      <c r="Q30" s="531"/>
      <c r="R30" s="531"/>
    </row>
    <row r="31" spans="1:18" s="289" customFormat="1" ht="12"/>
    <row r="32" spans="1:18" s="289" customFormat="1" ht="12"/>
    <row r="33" s="289" customFormat="1" ht="12"/>
    <row r="34" s="289" customFormat="1" ht="12"/>
    <row r="35" s="289" customFormat="1" ht="12"/>
    <row r="36" s="289" customFormat="1" ht="12"/>
    <row r="37" s="289" customFormat="1" ht="12"/>
    <row r="38" s="289" customFormat="1" ht="12"/>
    <row r="39" s="289" customFormat="1" ht="12"/>
    <row r="40" s="289" customFormat="1" ht="12"/>
    <row r="41" s="289" customFormat="1" ht="12"/>
    <row r="42" s="289" customFormat="1" ht="12"/>
    <row r="43" s="289" customFormat="1" ht="12"/>
    <row r="44" s="289" customFormat="1" ht="12"/>
    <row r="45" s="289" customFormat="1" ht="12"/>
    <row r="46" s="289" customFormat="1" ht="12"/>
    <row r="47" s="289" customFormat="1" ht="12"/>
    <row r="48" s="289" customFormat="1" ht="12"/>
    <row r="49" s="289" customFormat="1" ht="12"/>
    <row r="50" s="289" customFormat="1" ht="12"/>
    <row r="51" s="289" customFormat="1" ht="12"/>
    <row r="52" s="289" customFormat="1" ht="12"/>
    <row r="53" s="289" customFormat="1" ht="12"/>
    <row r="54" s="289" customFormat="1" ht="12"/>
    <row r="55" s="289" customFormat="1" ht="12"/>
    <row r="56" s="289" customFormat="1" ht="12"/>
    <row r="57" s="289" customFormat="1" ht="12"/>
    <row r="58" s="289" customFormat="1" ht="12"/>
    <row r="59" s="289" customFormat="1" ht="12"/>
    <row r="60" s="289" customFormat="1" ht="12"/>
    <row r="61" s="289" customFormat="1" ht="12"/>
    <row r="62" s="289" customFormat="1" ht="12"/>
    <row r="63" s="289" customFormat="1" ht="12"/>
    <row r="64" s="289" customFormat="1" ht="12"/>
    <row r="65" s="289" customFormat="1" ht="12"/>
    <row r="66" s="289" customFormat="1" ht="12"/>
    <row r="67" s="289" customFormat="1" ht="12"/>
    <row r="68" s="289" customFormat="1" ht="12"/>
    <row r="69" s="289" customFormat="1" ht="12"/>
    <row r="70" s="289" customFormat="1" ht="12"/>
    <row r="71" s="289" customFormat="1" ht="12"/>
    <row r="72" s="289" customFormat="1" ht="12"/>
    <row r="73" s="289" customFormat="1" ht="12"/>
    <row r="74" s="289" customFormat="1" ht="12"/>
    <row r="75" s="289" customFormat="1" ht="12"/>
    <row r="76" s="289" customFormat="1" ht="12"/>
    <row r="77" s="289" customFormat="1" ht="12"/>
    <row r="78" s="289" customFormat="1" ht="12"/>
    <row r="79" s="289" customFormat="1" ht="12"/>
    <row r="80" s="289" customFormat="1" ht="12"/>
    <row r="81" s="289" customFormat="1" ht="12"/>
    <row r="82" s="289" customFormat="1" ht="12"/>
    <row r="83" s="289" customFormat="1" ht="12"/>
    <row r="84" s="289" customFormat="1" ht="12"/>
    <row r="85" s="289" customFormat="1" ht="12"/>
    <row r="86" s="289" customFormat="1" ht="12"/>
    <row r="87" s="289" customFormat="1" ht="12"/>
    <row r="88" s="289" customFormat="1" ht="12"/>
    <row r="89" s="289" customFormat="1" ht="12"/>
    <row r="90" s="289" customFormat="1" ht="12"/>
    <row r="91" s="289" customFormat="1" ht="12"/>
    <row r="92" s="289" customFormat="1" ht="12"/>
    <row r="93" s="289" customFormat="1" ht="12"/>
    <row r="94" s="289" customFormat="1" ht="12"/>
    <row r="95" s="289" customFormat="1" ht="12"/>
    <row r="96" s="289" customFormat="1" ht="12"/>
    <row r="97" s="289" customFormat="1" ht="12"/>
    <row r="98" s="289" customFormat="1" ht="12"/>
    <row r="99" s="289" customFormat="1" ht="12"/>
    <row r="100" s="289" customFormat="1" ht="12"/>
    <row r="101" s="289" customFormat="1" ht="12"/>
    <row r="102" s="289" customFormat="1" ht="12"/>
    <row r="103" s="289" customFormat="1" ht="12"/>
    <row r="104" s="289" customFormat="1" ht="12"/>
    <row r="105" s="289" customFormat="1" ht="12"/>
    <row r="106" s="289" customFormat="1" ht="12"/>
    <row r="107" s="289" customFormat="1" ht="12"/>
    <row r="108" s="289" customFormat="1" ht="12"/>
    <row r="109" s="289" customFormat="1" ht="12"/>
    <row r="110" s="289" customFormat="1" ht="12"/>
    <row r="111" s="289" customFormat="1" ht="12"/>
    <row r="112" s="289" customFormat="1" ht="12"/>
    <row r="113" s="289" customFormat="1" ht="12"/>
    <row r="114" s="289" customFormat="1" ht="12"/>
    <row r="115" s="289" customFormat="1" ht="12"/>
    <row r="116" s="289" customFormat="1" ht="12"/>
    <row r="117" s="289" customFormat="1" ht="12"/>
    <row r="118" s="289" customFormat="1" ht="12"/>
    <row r="119" s="289" customFormat="1" ht="12"/>
    <row r="120" s="289" customFormat="1" ht="12"/>
    <row r="121" s="289" customFormat="1" ht="12"/>
    <row r="122" s="289" customFormat="1" ht="12"/>
    <row r="123" s="289" customFormat="1" ht="12"/>
    <row r="124" s="289" customFormat="1" ht="12"/>
    <row r="125" s="289" customFormat="1" ht="12"/>
    <row r="126" s="289" customFormat="1" ht="12"/>
    <row r="127" s="289" customFormat="1" ht="12"/>
    <row r="128" s="289" customFormat="1" ht="12"/>
    <row r="129" s="289" customFormat="1" ht="12"/>
    <row r="130" s="289" customFormat="1" ht="12"/>
  </sheetData>
  <sheetProtection insertRows="0"/>
  <protectedRanges>
    <protectedRange sqref="C22 I4 F4 C5:I21 D22:I24 L4 O4 R4 J5:S23 D25:E25 I25:I28 G25:H25 F25:F28 J24:K25 M24:N25 L24:L28 P24:Q25 O24:O28 S24:S25 R24:R28" name="範囲1"/>
  </protectedRanges>
  <mergeCells count="16">
    <mergeCell ref="A1:R1"/>
    <mergeCell ref="A2:C3"/>
    <mergeCell ref="D2:F2"/>
    <mergeCell ref="G2:I2"/>
    <mergeCell ref="J2:L2"/>
    <mergeCell ref="M2:O2"/>
    <mergeCell ref="P2:R2"/>
    <mergeCell ref="A28:C28"/>
    <mergeCell ref="A29:C29"/>
    <mergeCell ref="A30:R30"/>
    <mergeCell ref="B22:C22"/>
    <mergeCell ref="B23:C23"/>
    <mergeCell ref="B24:C24"/>
    <mergeCell ref="B25:C25"/>
    <mergeCell ref="A26:C26"/>
    <mergeCell ref="A27:C27"/>
  </mergeCells>
  <phoneticPr fontId="2"/>
  <printOptions horizontalCentered="1"/>
  <pageMargins left="0.62992125984251968" right="0.39370078740157483" top="0.95" bottom="0.51181102362204722" header="0.51181102362204722" footer="0.51181102362204722"/>
  <pageSetup paperSize="8" scale="81" orientation="landscape" r:id="rId1"/>
  <headerFooter alignWithMargins="0">
    <oddHeader>&amp;R米子市クリーンセンター基幹的設備改良工事及び長期包括的運営事業
（事業計画書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2"/>
  <sheetViews>
    <sheetView view="pageBreakPreview" zoomScale="40" zoomScaleNormal="70" zoomScaleSheetLayoutView="40" workbookViewId="0">
      <pane xSplit="6" ySplit="4" topLeftCell="H14" activePane="bottomRight" state="frozen"/>
      <selection activeCell="J17" sqref="J17"/>
      <selection pane="topRight" activeCell="J17" sqref="J17"/>
      <selection pane="bottomLeft" activeCell="J17" sqref="J17"/>
      <selection pane="bottomRight" activeCell="C38" sqref="C38"/>
    </sheetView>
  </sheetViews>
  <sheetFormatPr defaultRowHeight="27.75" customHeight="1"/>
  <cols>
    <col min="1" max="1" width="15.375" style="335" customWidth="1"/>
    <col min="2" max="2" width="5.875" style="335" customWidth="1"/>
    <col min="3" max="3" width="25.5" style="335" customWidth="1"/>
    <col min="4" max="4" width="8.5" style="335" customWidth="1"/>
    <col min="5" max="5" width="25.75" style="335" customWidth="1"/>
    <col min="6" max="6" width="44.125" style="335" customWidth="1"/>
    <col min="7" max="22" width="11.625" style="335" customWidth="1"/>
    <col min="23" max="16384" width="9" style="335"/>
  </cols>
  <sheetData>
    <row r="1" spans="1:22" ht="21.75" customHeight="1">
      <c r="A1" s="564" t="s">
        <v>267</v>
      </c>
      <c r="B1" s="564"/>
      <c r="C1" s="564"/>
      <c r="D1" s="564"/>
      <c r="E1" s="564"/>
      <c r="F1" s="564"/>
      <c r="G1" s="564"/>
      <c r="H1" s="564"/>
      <c r="I1" s="564"/>
      <c r="J1" s="564"/>
      <c r="K1" s="564"/>
      <c r="L1" s="564"/>
      <c r="M1" s="564"/>
      <c r="N1" s="564"/>
      <c r="O1" s="564"/>
      <c r="P1" s="564"/>
      <c r="Q1" s="564"/>
      <c r="R1" s="564"/>
      <c r="S1" s="564"/>
      <c r="T1" s="564"/>
      <c r="U1" s="564"/>
      <c r="V1" s="564"/>
    </row>
    <row r="2" spans="1:22" ht="21" customHeight="1">
      <c r="A2" s="574" t="s">
        <v>265</v>
      </c>
      <c r="B2" s="575"/>
      <c r="C2" s="575"/>
      <c r="D2" s="575"/>
      <c r="E2" s="575"/>
      <c r="F2" s="576"/>
      <c r="G2" s="574" t="s">
        <v>268</v>
      </c>
      <c r="H2" s="575"/>
      <c r="I2" s="575"/>
      <c r="J2" s="575"/>
      <c r="K2" s="575"/>
      <c r="L2" s="575"/>
      <c r="M2" s="575"/>
      <c r="N2" s="575"/>
      <c r="O2" s="575"/>
      <c r="P2" s="575"/>
      <c r="Q2" s="575"/>
      <c r="R2" s="575"/>
      <c r="S2" s="575"/>
      <c r="T2" s="575"/>
      <c r="U2" s="575"/>
      <c r="V2" s="576"/>
    </row>
    <row r="3" spans="1:22" ht="30" customHeight="1">
      <c r="A3" s="577" t="s">
        <v>112</v>
      </c>
      <c r="B3" s="577" t="s">
        <v>152</v>
      </c>
      <c r="C3" s="577" t="s">
        <v>153</v>
      </c>
      <c r="D3" s="577" t="s">
        <v>154</v>
      </c>
      <c r="E3" s="577" t="s">
        <v>155</v>
      </c>
      <c r="F3" s="577" t="s">
        <v>156</v>
      </c>
      <c r="G3" s="565" t="s">
        <v>157</v>
      </c>
      <c r="H3" s="566"/>
      <c r="I3" s="566"/>
      <c r="J3" s="567"/>
      <c r="K3" s="565" t="s">
        <v>158</v>
      </c>
      <c r="L3" s="566"/>
      <c r="M3" s="566"/>
      <c r="N3" s="567"/>
      <c r="O3" s="565" t="s">
        <v>159</v>
      </c>
      <c r="P3" s="566"/>
      <c r="Q3" s="566"/>
      <c r="R3" s="567"/>
      <c r="S3" s="565" t="s">
        <v>160</v>
      </c>
      <c r="T3" s="566"/>
      <c r="U3" s="566"/>
      <c r="V3" s="567"/>
    </row>
    <row r="4" spans="1:22" ht="21" customHeight="1">
      <c r="A4" s="578"/>
      <c r="B4" s="578"/>
      <c r="C4" s="578"/>
      <c r="D4" s="578"/>
      <c r="E4" s="578"/>
      <c r="F4" s="578"/>
      <c r="G4" s="336" t="s">
        <v>161</v>
      </c>
      <c r="H4" s="337" t="s">
        <v>162</v>
      </c>
      <c r="I4" s="337" t="s">
        <v>163</v>
      </c>
      <c r="J4" s="338" t="s">
        <v>164</v>
      </c>
      <c r="K4" s="336" t="s">
        <v>161</v>
      </c>
      <c r="L4" s="337" t="s">
        <v>162</v>
      </c>
      <c r="M4" s="337" t="s">
        <v>163</v>
      </c>
      <c r="N4" s="338" t="s">
        <v>164</v>
      </c>
      <c r="O4" s="336" t="s">
        <v>161</v>
      </c>
      <c r="P4" s="337" t="s">
        <v>162</v>
      </c>
      <c r="Q4" s="337" t="s">
        <v>163</v>
      </c>
      <c r="R4" s="338" t="s">
        <v>164</v>
      </c>
      <c r="S4" s="336" t="s">
        <v>161</v>
      </c>
      <c r="T4" s="337" t="s">
        <v>162</v>
      </c>
      <c r="U4" s="337" t="s">
        <v>163</v>
      </c>
      <c r="V4" s="338" t="s">
        <v>164</v>
      </c>
    </row>
    <row r="5" spans="1:22" ht="42" customHeight="1">
      <c r="A5" s="339" t="s">
        <v>165</v>
      </c>
      <c r="B5" s="340">
        <v>1</v>
      </c>
      <c r="C5" s="341" t="s">
        <v>166</v>
      </c>
      <c r="D5" s="339" t="s">
        <v>167</v>
      </c>
      <c r="E5" s="342" t="s">
        <v>118</v>
      </c>
      <c r="F5" s="343" t="s">
        <v>168</v>
      </c>
      <c r="G5" s="387"/>
      <c r="H5" s="388"/>
      <c r="I5" s="388"/>
      <c r="J5" s="389"/>
      <c r="K5" s="387"/>
      <c r="L5" s="388"/>
      <c r="M5" s="388"/>
      <c r="N5" s="389"/>
      <c r="O5" s="387"/>
      <c r="P5" s="388"/>
      <c r="Q5" s="388"/>
      <c r="R5" s="389"/>
      <c r="S5" s="387"/>
      <c r="T5" s="388"/>
      <c r="U5" s="388"/>
      <c r="V5" s="389"/>
    </row>
    <row r="6" spans="1:22" ht="39.950000000000003" customHeight="1">
      <c r="A6" s="568" t="s">
        <v>169</v>
      </c>
      <c r="B6" s="344">
        <v>2</v>
      </c>
      <c r="C6" s="345" t="s">
        <v>170</v>
      </c>
      <c r="D6" s="346" t="s">
        <v>171</v>
      </c>
      <c r="E6" s="346" t="s">
        <v>172</v>
      </c>
      <c r="F6" s="347" t="s">
        <v>173</v>
      </c>
      <c r="G6" s="387"/>
      <c r="H6" s="388"/>
      <c r="I6" s="388"/>
      <c r="J6" s="389"/>
      <c r="K6" s="387"/>
      <c r="L6" s="388"/>
      <c r="M6" s="388"/>
      <c r="N6" s="389"/>
      <c r="O6" s="387"/>
      <c r="P6" s="388"/>
      <c r="Q6" s="388"/>
      <c r="R6" s="389"/>
      <c r="S6" s="387"/>
      <c r="T6" s="388"/>
      <c r="U6" s="388"/>
      <c r="V6" s="389"/>
    </row>
    <row r="7" spans="1:22" ht="42" customHeight="1">
      <c r="A7" s="569"/>
      <c r="B7" s="348">
        <v>3</v>
      </c>
      <c r="C7" s="349" t="s">
        <v>174</v>
      </c>
      <c r="D7" s="350" t="s">
        <v>171</v>
      </c>
      <c r="E7" s="351" t="s">
        <v>175</v>
      </c>
      <c r="F7" s="352" t="s">
        <v>176</v>
      </c>
      <c r="G7" s="390"/>
      <c r="H7" s="391"/>
      <c r="I7" s="391"/>
      <c r="J7" s="392"/>
      <c r="K7" s="390"/>
      <c r="L7" s="391"/>
      <c r="M7" s="391"/>
      <c r="N7" s="392"/>
      <c r="O7" s="393"/>
      <c r="P7" s="391"/>
      <c r="Q7" s="391"/>
      <c r="R7" s="392"/>
      <c r="S7" s="393"/>
      <c r="T7" s="391"/>
      <c r="U7" s="391"/>
      <c r="V7" s="392"/>
    </row>
    <row r="8" spans="1:22" ht="117" customHeight="1">
      <c r="A8" s="570" t="s">
        <v>177</v>
      </c>
      <c r="B8" s="353">
        <v>4</v>
      </c>
      <c r="C8" s="347" t="s">
        <v>178</v>
      </c>
      <c r="D8" s="346" t="s">
        <v>171</v>
      </c>
      <c r="E8" s="347" t="s">
        <v>179</v>
      </c>
      <c r="F8" s="347" t="s">
        <v>180</v>
      </c>
      <c r="G8" s="394"/>
      <c r="H8" s="395"/>
      <c r="I8" s="395"/>
      <c r="J8" s="396"/>
      <c r="K8" s="394"/>
      <c r="L8" s="395"/>
      <c r="M8" s="388"/>
      <c r="N8" s="396"/>
      <c r="O8" s="387"/>
      <c r="P8" s="395"/>
      <c r="Q8" s="388"/>
      <c r="R8" s="396"/>
      <c r="S8" s="387"/>
      <c r="T8" s="395"/>
      <c r="U8" s="395"/>
      <c r="V8" s="396"/>
    </row>
    <row r="9" spans="1:22" ht="30" customHeight="1">
      <c r="A9" s="571"/>
      <c r="B9" s="354">
        <v>5</v>
      </c>
      <c r="C9" s="355" t="s">
        <v>181</v>
      </c>
      <c r="D9" s="356" t="s">
        <v>171</v>
      </c>
      <c r="E9" s="357" t="s">
        <v>182</v>
      </c>
      <c r="F9" s="358" t="s">
        <v>183</v>
      </c>
      <c r="G9" s="397"/>
      <c r="H9" s="398"/>
      <c r="I9" s="398"/>
      <c r="J9" s="399"/>
      <c r="K9" s="397"/>
      <c r="L9" s="398"/>
      <c r="M9" s="398"/>
      <c r="N9" s="399"/>
      <c r="O9" s="397"/>
      <c r="P9" s="398"/>
      <c r="Q9" s="398"/>
      <c r="R9" s="399"/>
      <c r="S9" s="397"/>
      <c r="T9" s="398"/>
      <c r="U9" s="398"/>
      <c r="V9" s="399"/>
    </row>
    <row r="10" spans="1:22" ht="79.5" customHeight="1">
      <c r="A10" s="557" t="s">
        <v>47</v>
      </c>
      <c r="B10" s="344">
        <v>6</v>
      </c>
      <c r="C10" s="345" t="s">
        <v>184</v>
      </c>
      <c r="D10" s="346" t="s">
        <v>171</v>
      </c>
      <c r="E10" s="347" t="s">
        <v>185</v>
      </c>
      <c r="F10" s="347" t="s">
        <v>186</v>
      </c>
      <c r="G10" s="387"/>
      <c r="H10" s="388"/>
      <c r="I10" s="395"/>
      <c r="J10" s="389"/>
      <c r="K10" s="387"/>
      <c r="L10" s="388"/>
      <c r="M10" s="395"/>
      <c r="N10" s="389"/>
      <c r="O10" s="387"/>
      <c r="P10" s="395"/>
      <c r="Q10" s="395"/>
      <c r="R10" s="389"/>
      <c r="S10" s="395"/>
      <c r="T10" s="388"/>
      <c r="U10" s="388"/>
      <c r="V10" s="389"/>
    </row>
    <row r="11" spans="1:22" ht="79.5" customHeight="1">
      <c r="A11" s="545"/>
      <c r="B11" s="359">
        <v>7</v>
      </c>
      <c r="C11" s="360" t="s">
        <v>187</v>
      </c>
      <c r="D11" s="361" t="s">
        <v>171</v>
      </c>
      <c r="E11" s="362" t="s">
        <v>185</v>
      </c>
      <c r="F11" s="362" t="s">
        <v>186</v>
      </c>
      <c r="G11" s="400"/>
      <c r="H11" s="401"/>
      <c r="I11" s="401"/>
      <c r="J11" s="402"/>
      <c r="K11" s="400"/>
      <c r="L11" s="401"/>
      <c r="M11" s="401"/>
      <c r="N11" s="402"/>
      <c r="O11" s="400"/>
      <c r="P11" s="401"/>
      <c r="Q11" s="401"/>
      <c r="R11" s="402"/>
      <c r="S11" s="401"/>
      <c r="T11" s="401"/>
      <c r="U11" s="401"/>
      <c r="V11" s="402"/>
    </row>
    <row r="12" spans="1:22" ht="30" customHeight="1">
      <c r="A12" s="546"/>
      <c r="B12" s="363">
        <v>8</v>
      </c>
      <c r="C12" s="358" t="s">
        <v>188</v>
      </c>
      <c r="D12" s="357" t="s">
        <v>189</v>
      </c>
      <c r="E12" s="357" t="s">
        <v>190</v>
      </c>
      <c r="F12" s="358" t="s">
        <v>191</v>
      </c>
      <c r="G12" s="397"/>
      <c r="H12" s="398"/>
      <c r="I12" s="398"/>
      <c r="J12" s="399"/>
      <c r="K12" s="397"/>
      <c r="L12" s="398"/>
      <c r="M12" s="398"/>
      <c r="N12" s="399"/>
      <c r="O12" s="397"/>
      <c r="P12" s="398"/>
      <c r="Q12" s="398"/>
      <c r="R12" s="399"/>
      <c r="S12" s="397"/>
      <c r="T12" s="398"/>
      <c r="U12" s="398"/>
      <c r="V12" s="399"/>
    </row>
    <row r="13" spans="1:22" ht="42" customHeight="1">
      <c r="A13" s="364" t="s">
        <v>192</v>
      </c>
      <c r="B13" s="365">
        <v>9</v>
      </c>
      <c r="C13" s="366" t="s">
        <v>193</v>
      </c>
      <c r="D13" s="367" t="s">
        <v>171</v>
      </c>
      <c r="E13" s="368" t="s">
        <v>194</v>
      </c>
      <c r="F13" s="366" t="s">
        <v>195</v>
      </c>
      <c r="G13" s="393"/>
      <c r="H13" s="403"/>
      <c r="I13" s="403"/>
      <c r="J13" s="404"/>
      <c r="K13" s="393"/>
      <c r="L13" s="403"/>
      <c r="M13" s="388"/>
      <c r="N13" s="404"/>
      <c r="O13" s="393"/>
      <c r="P13" s="403"/>
      <c r="Q13" s="403"/>
      <c r="R13" s="404"/>
      <c r="S13" s="393"/>
      <c r="T13" s="403"/>
      <c r="U13" s="403"/>
      <c r="V13" s="404"/>
    </row>
    <row r="14" spans="1:22" ht="21.75" customHeight="1">
      <c r="A14" s="557" t="s">
        <v>196</v>
      </c>
      <c r="B14" s="572">
        <v>10</v>
      </c>
      <c r="C14" s="555" t="s">
        <v>262</v>
      </c>
      <c r="D14" s="553" t="s">
        <v>189</v>
      </c>
      <c r="E14" s="555" t="s">
        <v>197</v>
      </c>
      <c r="F14" s="555" t="s">
        <v>198</v>
      </c>
      <c r="G14" s="551"/>
      <c r="H14" s="547"/>
      <c r="I14" s="547"/>
      <c r="J14" s="549"/>
      <c r="K14" s="551"/>
      <c r="L14" s="547"/>
      <c r="M14" s="547"/>
      <c r="N14" s="549"/>
      <c r="O14" s="551"/>
      <c r="P14" s="547"/>
      <c r="Q14" s="547"/>
      <c r="R14" s="549"/>
      <c r="S14" s="551"/>
      <c r="T14" s="547"/>
      <c r="U14" s="547"/>
      <c r="V14" s="549"/>
    </row>
    <row r="15" spans="1:22" ht="39" customHeight="1">
      <c r="A15" s="545"/>
      <c r="B15" s="573"/>
      <c r="C15" s="556"/>
      <c r="D15" s="554"/>
      <c r="E15" s="556"/>
      <c r="F15" s="556"/>
      <c r="G15" s="552"/>
      <c r="H15" s="548"/>
      <c r="I15" s="548"/>
      <c r="J15" s="550"/>
      <c r="K15" s="552"/>
      <c r="L15" s="548"/>
      <c r="M15" s="548"/>
      <c r="N15" s="550"/>
      <c r="O15" s="552"/>
      <c r="P15" s="548"/>
      <c r="Q15" s="548"/>
      <c r="R15" s="550"/>
      <c r="S15" s="552"/>
      <c r="T15" s="548"/>
      <c r="U15" s="548"/>
      <c r="V15" s="550"/>
    </row>
    <row r="16" spans="1:22" ht="42" customHeight="1">
      <c r="A16" s="546"/>
      <c r="B16" s="354">
        <v>11</v>
      </c>
      <c r="C16" s="355" t="s">
        <v>199</v>
      </c>
      <c r="D16" s="356" t="s">
        <v>207</v>
      </c>
      <c r="E16" s="357" t="s">
        <v>201</v>
      </c>
      <c r="F16" s="358" t="s">
        <v>298</v>
      </c>
      <c r="G16" s="397"/>
      <c r="H16" s="398"/>
      <c r="I16" s="398"/>
      <c r="J16" s="399"/>
      <c r="K16" s="397"/>
      <c r="L16" s="398"/>
      <c r="M16" s="398"/>
      <c r="N16" s="399"/>
      <c r="O16" s="397"/>
      <c r="P16" s="398"/>
      <c r="Q16" s="398"/>
      <c r="R16" s="399"/>
      <c r="S16" s="397"/>
      <c r="T16" s="398"/>
      <c r="U16" s="398"/>
      <c r="V16" s="399"/>
    </row>
    <row r="17" spans="1:22" ht="30" customHeight="1">
      <c r="A17" s="369" t="s">
        <v>202</v>
      </c>
      <c r="B17" s="370">
        <v>12</v>
      </c>
      <c r="C17" s="371" t="s">
        <v>203</v>
      </c>
      <c r="D17" s="372" t="s">
        <v>200</v>
      </c>
      <c r="E17" s="372" t="s">
        <v>204</v>
      </c>
      <c r="F17" s="371" t="s">
        <v>191</v>
      </c>
      <c r="G17" s="405"/>
      <c r="H17" s="406"/>
      <c r="I17" s="406"/>
      <c r="J17" s="407"/>
      <c r="K17" s="405"/>
      <c r="L17" s="406"/>
      <c r="M17" s="406"/>
      <c r="N17" s="407"/>
      <c r="O17" s="405"/>
      <c r="P17" s="406"/>
      <c r="Q17" s="406"/>
      <c r="R17" s="407"/>
      <c r="S17" s="405"/>
      <c r="T17" s="406"/>
      <c r="U17" s="406"/>
      <c r="V17" s="407"/>
    </row>
    <row r="18" spans="1:22" ht="30" customHeight="1">
      <c r="A18" s="545" t="s">
        <v>205</v>
      </c>
      <c r="B18" s="373">
        <v>13</v>
      </c>
      <c r="C18" s="349" t="s">
        <v>206</v>
      </c>
      <c r="D18" s="350" t="s">
        <v>207</v>
      </c>
      <c r="E18" s="374" t="s">
        <v>208</v>
      </c>
      <c r="F18" s="375" t="s">
        <v>191</v>
      </c>
      <c r="G18" s="390"/>
      <c r="H18" s="391"/>
      <c r="I18" s="391"/>
      <c r="J18" s="392"/>
      <c r="K18" s="390"/>
      <c r="L18" s="391"/>
      <c r="M18" s="391"/>
      <c r="N18" s="392"/>
      <c r="O18" s="390"/>
      <c r="P18" s="391"/>
      <c r="Q18" s="391"/>
      <c r="R18" s="392"/>
      <c r="S18" s="390"/>
      <c r="T18" s="391"/>
      <c r="U18" s="391"/>
      <c r="V18" s="392"/>
    </row>
    <row r="19" spans="1:22" ht="30" customHeight="1">
      <c r="A19" s="545"/>
      <c r="B19" s="376">
        <v>14</v>
      </c>
      <c r="C19" s="362" t="s">
        <v>209</v>
      </c>
      <c r="D19" s="377" t="s">
        <v>207</v>
      </c>
      <c r="E19" s="351" t="s">
        <v>210</v>
      </c>
      <c r="F19" s="362" t="s">
        <v>211</v>
      </c>
      <c r="G19" s="400"/>
      <c r="H19" s="401"/>
      <c r="I19" s="401"/>
      <c r="J19" s="402"/>
      <c r="K19" s="400"/>
      <c r="L19" s="401"/>
      <c r="M19" s="401"/>
      <c r="N19" s="402"/>
      <c r="O19" s="400"/>
      <c r="P19" s="401"/>
      <c r="Q19" s="401"/>
      <c r="R19" s="402"/>
      <c r="S19" s="400"/>
      <c r="T19" s="401"/>
      <c r="U19" s="401"/>
      <c r="V19" s="402"/>
    </row>
    <row r="20" spans="1:22" ht="30" customHeight="1">
      <c r="A20" s="546"/>
      <c r="B20" s="354">
        <v>15</v>
      </c>
      <c r="C20" s="349" t="s">
        <v>212</v>
      </c>
      <c r="D20" s="350" t="s">
        <v>200</v>
      </c>
      <c r="E20" s="357" t="s">
        <v>213</v>
      </c>
      <c r="F20" s="378" t="s">
        <v>214</v>
      </c>
      <c r="G20" s="390"/>
      <c r="H20" s="391"/>
      <c r="I20" s="391"/>
      <c r="J20" s="392"/>
      <c r="K20" s="390"/>
      <c r="L20" s="391"/>
      <c r="M20" s="391"/>
      <c r="N20" s="392"/>
      <c r="O20" s="390"/>
      <c r="P20" s="391"/>
      <c r="Q20" s="391"/>
      <c r="R20" s="392"/>
      <c r="S20" s="390"/>
      <c r="T20" s="391"/>
      <c r="U20" s="391"/>
      <c r="V20" s="392"/>
    </row>
    <row r="21" spans="1:22" ht="42" customHeight="1">
      <c r="A21" s="557" t="s">
        <v>215</v>
      </c>
      <c r="B21" s="376">
        <v>16</v>
      </c>
      <c r="C21" s="347" t="s">
        <v>216</v>
      </c>
      <c r="D21" s="346" t="s">
        <v>189</v>
      </c>
      <c r="E21" s="347" t="s">
        <v>217</v>
      </c>
      <c r="F21" s="347" t="s">
        <v>218</v>
      </c>
      <c r="G21" s="387"/>
      <c r="H21" s="388"/>
      <c r="I21" s="388"/>
      <c r="J21" s="389"/>
      <c r="K21" s="387"/>
      <c r="L21" s="388"/>
      <c r="M21" s="388"/>
      <c r="N21" s="389"/>
      <c r="O21" s="387"/>
      <c r="P21" s="388"/>
      <c r="Q21" s="388"/>
      <c r="R21" s="389"/>
      <c r="S21" s="387"/>
      <c r="T21" s="388"/>
      <c r="U21" s="388"/>
      <c r="V21" s="389"/>
    </row>
    <row r="22" spans="1:22" ht="30" customHeight="1">
      <c r="A22" s="545"/>
      <c r="B22" s="379">
        <v>17</v>
      </c>
      <c r="C22" s="362" t="s">
        <v>219</v>
      </c>
      <c r="D22" s="377" t="s">
        <v>189</v>
      </c>
      <c r="E22" s="362" t="s">
        <v>220</v>
      </c>
      <c r="F22" s="362" t="s">
        <v>221</v>
      </c>
      <c r="G22" s="400"/>
      <c r="H22" s="401"/>
      <c r="I22" s="401"/>
      <c r="J22" s="402"/>
      <c r="K22" s="400"/>
      <c r="L22" s="401"/>
      <c r="M22" s="401"/>
      <c r="N22" s="402"/>
      <c r="O22" s="400"/>
      <c r="P22" s="401"/>
      <c r="Q22" s="401"/>
      <c r="R22" s="402"/>
      <c r="S22" s="400"/>
      <c r="T22" s="401"/>
      <c r="U22" s="401"/>
      <c r="V22" s="402"/>
    </row>
    <row r="23" spans="1:22" ht="30" customHeight="1">
      <c r="A23" s="545"/>
      <c r="B23" s="380">
        <v>18</v>
      </c>
      <c r="C23" s="362" t="s">
        <v>222</v>
      </c>
      <c r="D23" s="377" t="s">
        <v>189</v>
      </c>
      <c r="E23" s="360" t="s">
        <v>223</v>
      </c>
      <c r="F23" s="362" t="s">
        <v>224</v>
      </c>
      <c r="G23" s="400"/>
      <c r="H23" s="401"/>
      <c r="I23" s="401"/>
      <c r="J23" s="402"/>
      <c r="K23" s="400"/>
      <c r="L23" s="401"/>
      <c r="M23" s="401"/>
      <c r="N23" s="402"/>
      <c r="O23" s="400"/>
      <c r="P23" s="401"/>
      <c r="Q23" s="401"/>
      <c r="R23" s="402"/>
      <c r="S23" s="400"/>
      <c r="T23" s="401"/>
      <c r="U23" s="401"/>
      <c r="V23" s="402"/>
    </row>
    <row r="24" spans="1:22" ht="30" customHeight="1">
      <c r="A24" s="545"/>
      <c r="B24" s="380">
        <v>19</v>
      </c>
      <c r="C24" s="562" t="s">
        <v>263</v>
      </c>
      <c r="D24" s="381" t="s">
        <v>225</v>
      </c>
      <c r="E24" s="362" t="s">
        <v>226</v>
      </c>
      <c r="F24" s="362" t="s">
        <v>227</v>
      </c>
      <c r="G24" s="400"/>
      <c r="H24" s="401"/>
      <c r="I24" s="401"/>
      <c r="J24" s="402"/>
      <c r="K24" s="400"/>
      <c r="L24" s="401"/>
      <c r="M24" s="401"/>
      <c r="N24" s="402"/>
      <c r="O24" s="400"/>
      <c r="P24" s="401"/>
      <c r="Q24" s="401"/>
      <c r="R24" s="402"/>
      <c r="S24" s="400"/>
      <c r="T24" s="401"/>
      <c r="U24" s="401"/>
      <c r="V24" s="402"/>
    </row>
    <row r="25" spans="1:22" ht="30" customHeight="1">
      <c r="A25" s="545"/>
      <c r="B25" s="376">
        <v>20</v>
      </c>
      <c r="C25" s="563"/>
      <c r="D25" s="381" t="s">
        <v>167</v>
      </c>
      <c r="E25" s="362" t="s">
        <v>228</v>
      </c>
      <c r="F25" s="362" t="s">
        <v>227</v>
      </c>
      <c r="G25" s="400"/>
      <c r="H25" s="401"/>
      <c r="I25" s="401"/>
      <c r="J25" s="402"/>
      <c r="K25" s="400"/>
      <c r="L25" s="401"/>
      <c r="M25" s="401"/>
      <c r="N25" s="402"/>
      <c r="O25" s="400"/>
      <c r="P25" s="401"/>
      <c r="Q25" s="401"/>
      <c r="R25" s="402"/>
      <c r="S25" s="400"/>
      <c r="T25" s="401"/>
      <c r="U25" s="401"/>
      <c r="V25" s="402"/>
    </row>
    <row r="26" spans="1:22" ht="30" customHeight="1">
      <c r="A26" s="545"/>
      <c r="B26" s="380">
        <v>21</v>
      </c>
      <c r="C26" s="382" t="s">
        <v>264</v>
      </c>
      <c r="D26" s="377" t="s">
        <v>171</v>
      </c>
      <c r="E26" s="362" t="s">
        <v>229</v>
      </c>
      <c r="F26" s="362" t="s">
        <v>230</v>
      </c>
      <c r="G26" s="408"/>
      <c r="H26" s="409"/>
      <c r="I26" s="409"/>
      <c r="J26" s="410"/>
      <c r="K26" s="408"/>
      <c r="L26" s="409"/>
      <c r="M26" s="409"/>
      <c r="N26" s="410"/>
      <c r="O26" s="408"/>
      <c r="P26" s="409"/>
      <c r="Q26" s="409"/>
      <c r="R26" s="410"/>
      <c r="S26" s="408"/>
      <c r="T26" s="409"/>
      <c r="U26" s="409"/>
      <c r="V26" s="410"/>
    </row>
    <row r="27" spans="1:22" ht="30" customHeight="1">
      <c r="A27" s="545"/>
      <c r="B27" s="376">
        <v>22</v>
      </c>
      <c r="C27" s="382" t="s">
        <v>231</v>
      </c>
      <c r="D27" s="377" t="s">
        <v>189</v>
      </c>
      <c r="E27" s="362" t="s">
        <v>232</v>
      </c>
      <c r="F27" s="362" t="s">
        <v>233</v>
      </c>
      <c r="G27" s="400"/>
      <c r="H27" s="401"/>
      <c r="I27" s="401"/>
      <c r="J27" s="402"/>
      <c r="K27" s="400"/>
      <c r="L27" s="401"/>
      <c r="M27" s="401"/>
      <c r="N27" s="402"/>
      <c r="O27" s="400"/>
      <c r="P27" s="401"/>
      <c r="Q27" s="401"/>
      <c r="R27" s="402"/>
      <c r="S27" s="400"/>
      <c r="T27" s="401"/>
      <c r="U27" s="401"/>
      <c r="V27" s="402"/>
    </row>
    <row r="28" spans="1:22" ht="30" customHeight="1">
      <c r="A28" s="545"/>
      <c r="B28" s="380">
        <v>23</v>
      </c>
      <c r="C28" s="382" t="s">
        <v>234</v>
      </c>
      <c r="D28" s="377" t="s">
        <v>189</v>
      </c>
      <c r="E28" s="383" t="s">
        <v>235</v>
      </c>
      <c r="F28" s="362" t="s">
        <v>236</v>
      </c>
      <c r="G28" s="400"/>
      <c r="H28" s="401"/>
      <c r="I28" s="401"/>
      <c r="J28" s="402"/>
      <c r="K28" s="400"/>
      <c r="L28" s="401"/>
      <c r="M28" s="401"/>
      <c r="N28" s="402"/>
      <c r="O28" s="400"/>
      <c r="P28" s="401"/>
      <c r="Q28" s="401"/>
      <c r="R28" s="402"/>
      <c r="S28" s="400"/>
      <c r="T28" s="401"/>
      <c r="U28" s="401"/>
      <c r="V28" s="402"/>
    </row>
    <row r="29" spans="1:22" ht="30" customHeight="1">
      <c r="A29" s="545"/>
      <c r="B29" s="376">
        <v>24</v>
      </c>
      <c r="C29" s="382" t="s">
        <v>237</v>
      </c>
      <c r="D29" s="377" t="s">
        <v>189</v>
      </c>
      <c r="E29" s="383" t="s">
        <v>238</v>
      </c>
      <c r="F29" s="362" t="s">
        <v>239</v>
      </c>
      <c r="G29" s="400"/>
      <c r="H29" s="401"/>
      <c r="I29" s="401"/>
      <c r="J29" s="402"/>
      <c r="K29" s="400"/>
      <c r="L29" s="401"/>
      <c r="M29" s="401"/>
      <c r="N29" s="402"/>
      <c r="O29" s="400"/>
      <c r="P29" s="401"/>
      <c r="Q29" s="401"/>
      <c r="R29" s="402"/>
      <c r="S29" s="400"/>
      <c r="T29" s="401"/>
      <c r="U29" s="401"/>
      <c r="V29" s="402"/>
    </row>
    <row r="30" spans="1:22" ht="30" customHeight="1">
      <c r="A30" s="545"/>
      <c r="B30" s="379">
        <v>25</v>
      </c>
      <c r="C30" s="558" t="s">
        <v>240</v>
      </c>
      <c r="D30" s="377" t="s">
        <v>171</v>
      </c>
      <c r="E30" s="362" t="s">
        <v>241</v>
      </c>
      <c r="F30" s="561" t="s">
        <v>242</v>
      </c>
      <c r="G30" s="400"/>
      <c r="H30" s="401"/>
      <c r="I30" s="401"/>
      <c r="J30" s="402"/>
      <c r="K30" s="400"/>
      <c r="L30" s="401"/>
      <c r="M30" s="401"/>
      <c r="N30" s="402"/>
      <c r="O30" s="400"/>
      <c r="P30" s="401"/>
      <c r="Q30" s="401"/>
      <c r="R30" s="402"/>
      <c r="S30" s="400"/>
      <c r="T30" s="401"/>
      <c r="U30" s="401"/>
      <c r="V30" s="402"/>
    </row>
    <row r="31" spans="1:22" ht="30" customHeight="1">
      <c r="A31" s="545"/>
      <c r="B31" s="380">
        <v>26</v>
      </c>
      <c r="C31" s="559"/>
      <c r="D31" s="377" t="s">
        <v>171</v>
      </c>
      <c r="E31" s="362" t="s">
        <v>243</v>
      </c>
      <c r="F31" s="561"/>
      <c r="G31" s="400"/>
      <c r="H31" s="401"/>
      <c r="I31" s="401"/>
      <c r="J31" s="402"/>
      <c r="K31" s="400"/>
      <c r="L31" s="401"/>
      <c r="M31" s="401"/>
      <c r="N31" s="402"/>
      <c r="O31" s="400"/>
      <c r="P31" s="401"/>
      <c r="Q31" s="401"/>
      <c r="R31" s="402"/>
      <c r="S31" s="400"/>
      <c r="T31" s="401"/>
      <c r="U31" s="401"/>
      <c r="V31" s="402"/>
    </row>
    <row r="32" spans="1:22" ht="30" customHeight="1">
      <c r="A32" s="545"/>
      <c r="B32" s="379">
        <v>27</v>
      </c>
      <c r="C32" s="559"/>
      <c r="D32" s="377" t="s">
        <v>171</v>
      </c>
      <c r="E32" s="362" t="s">
        <v>244</v>
      </c>
      <c r="F32" s="362" t="s">
        <v>245</v>
      </c>
      <c r="G32" s="400"/>
      <c r="H32" s="401"/>
      <c r="I32" s="401"/>
      <c r="J32" s="402"/>
      <c r="K32" s="400"/>
      <c r="L32" s="401"/>
      <c r="M32" s="401"/>
      <c r="N32" s="402"/>
      <c r="O32" s="400"/>
      <c r="P32" s="401"/>
      <c r="Q32" s="401"/>
      <c r="R32" s="402"/>
      <c r="S32" s="400"/>
      <c r="T32" s="401"/>
      <c r="U32" s="401"/>
      <c r="V32" s="402"/>
    </row>
    <row r="33" spans="1:22" ht="30" customHeight="1">
      <c r="A33" s="545"/>
      <c r="B33" s="380">
        <v>28</v>
      </c>
      <c r="C33" s="560"/>
      <c r="D33" s="377" t="s">
        <v>171</v>
      </c>
      <c r="E33" s="362" t="s">
        <v>246</v>
      </c>
      <c r="F33" s="362" t="s">
        <v>247</v>
      </c>
      <c r="G33" s="400"/>
      <c r="H33" s="401"/>
      <c r="I33" s="401"/>
      <c r="J33" s="402"/>
      <c r="K33" s="400"/>
      <c r="L33" s="401"/>
      <c r="M33" s="401"/>
      <c r="N33" s="402"/>
      <c r="O33" s="400"/>
      <c r="P33" s="401"/>
      <c r="Q33" s="401"/>
      <c r="R33" s="402"/>
      <c r="S33" s="400"/>
      <c r="T33" s="401"/>
      <c r="U33" s="401"/>
      <c r="V33" s="402"/>
    </row>
    <row r="34" spans="1:22" ht="30" customHeight="1">
      <c r="A34" s="545"/>
      <c r="B34" s="379">
        <v>29</v>
      </c>
      <c r="C34" s="360" t="s">
        <v>248</v>
      </c>
      <c r="D34" s="377" t="s">
        <v>189</v>
      </c>
      <c r="E34" s="377" t="s">
        <v>249</v>
      </c>
      <c r="F34" s="362" t="s">
        <v>250</v>
      </c>
      <c r="G34" s="400"/>
      <c r="H34" s="401"/>
      <c r="I34" s="401"/>
      <c r="J34" s="402"/>
      <c r="K34" s="400"/>
      <c r="L34" s="401"/>
      <c r="M34" s="401"/>
      <c r="N34" s="402"/>
      <c r="O34" s="400"/>
      <c r="P34" s="401"/>
      <c r="Q34" s="401"/>
      <c r="R34" s="402"/>
      <c r="S34" s="400"/>
      <c r="T34" s="401"/>
      <c r="U34" s="401"/>
      <c r="V34" s="402"/>
    </row>
    <row r="35" spans="1:22" ht="30" customHeight="1">
      <c r="A35" s="545"/>
      <c r="B35" s="380">
        <v>30</v>
      </c>
      <c r="C35" s="360" t="s">
        <v>251</v>
      </c>
      <c r="D35" s="377" t="s">
        <v>189</v>
      </c>
      <c r="E35" s="360" t="s">
        <v>252</v>
      </c>
      <c r="F35" s="362" t="s">
        <v>253</v>
      </c>
      <c r="G35" s="400"/>
      <c r="H35" s="401"/>
      <c r="I35" s="401"/>
      <c r="J35" s="402"/>
      <c r="K35" s="400"/>
      <c r="L35" s="401"/>
      <c r="M35" s="401"/>
      <c r="N35" s="402"/>
      <c r="O35" s="400"/>
      <c r="P35" s="401"/>
      <c r="Q35" s="401"/>
      <c r="R35" s="402"/>
      <c r="S35" s="400"/>
      <c r="T35" s="401"/>
      <c r="U35" s="401"/>
      <c r="V35" s="402"/>
    </row>
    <row r="36" spans="1:22" ht="30" customHeight="1">
      <c r="A36" s="545"/>
      <c r="B36" s="354">
        <v>31</v>
      </c>
      <c r="C36" s="360" t="s">
        <v>254</v>
      </c>
      <c r="D36" s="357" t="s">
        <v>189</v>
      </c>
      <c r="E36" s="355" t="s">
        <v>255</v>
      </c>
      <c r="F36" s="358" t="s">
        <v>256</v>
      </c>
      <c r="G36" s="397"/>
      <c r="H36" s="398"/>
      <c r="I36" s="398"/>
      <c r="J36" s="399"/>
      <c r="K36" s="397"/>
      <c r="L36" s="398"/>
      <c r="M36" s="398"/>
      <c r="N36" s="399"/>
      <c r="O36" s="397"/>
      <c r="P36" s="398"/>
      <c r="Q36" s="398"/>
      <c r="R36" s="399"/>
      <c r="S36" s="397"/>
      <c r="T36" s="398"/>
      <c r="U36" s="398"/>
      <c r="V36" s="399"/>
    </row>
    <row r="37" spans="1:22" ht="30" customHeight="1">
      <c r="A37" s="557" t="s">
        <v>257</v>
      </c>
      <c r="B37" s="353">
        <v>32</v>
      </c>
      <c r="C37" s="347" t="s">
        <v>258</v>
      </c>
      <c r="D37" s="384" t="s">
        <v>189</v>
      </c>
      <c r="E37" s="346" t="s">
        <v>259</v>
      </c>
      <c r="F37" s="347" t="s">
        <v>299</v>
      </c>
      <c r="G37" s="387"/>
      <c r="H37" s="388"/>
      <c r="I37" s="388"/>
      <c r="J37" s="389"/>
      <c r="K37" s="387"/>
      <c r="L37" s="388"/>
      <c r="M37" s="388"/>
      <c r="N37" s="389"/>
      <c r="O37" s="387"/>
      <c r="P37" s="388"/>
      <c r="Q37" s="388"/>
      <c r="R37" s="389"/>
      <c r="S37" s="387"/>
      <c r="T37" s="388"/>
      <c r="U37" s="388"/>
      <c r="V37" s="389"/>
    </row>
    <row r="38" spans="1:22" ht="30" customHeight="1">
      <c r="A38" s="546"/>
      <c r="B38" s="354">
        <v>33</v>
      </c>
      <c r="C38" s="385" t="s">
        <v>260</v>
      </c>
      <c r="D38" s="357" t="s">
        <v>189</v>
      </c>
      <c r="E38" s="357" t="s">
        <v>261</v>
      </c>
      <c r="F38" s="358" t="s">
        <v>300</v>
      </c>
      <c r="G38" s="397"/>
      <c r="H38" s="398"/>
      <c r="I38" s="398"/>
      <c r="J38" s="399"/>
      <c r="K38" s="397"/>
      <c r="L38" s="398"/>
      <c r="M38" s="398"/>
      <c r="N38" s="399"/>
      <c r="O38" s="397"/>
      <c r="P38" s="398"/>
      <c r="Q38" s="398"/>
      <c r="R38" s="399"/>
      <c r="S38" s="397"/>
      <c r="T38" s="398"/>
      <c r="U38" s="398"/>
      <c r="V38" s="399"/>
    </row>
    <row r="39" spans="1:22" ht="27.75" customHeight="1">
      <c r="C39" s="386"/>
      <c r="D39" s="386"/>
    </row>
    <row r="40" spans="1:22" ht="27.75" customHeight="1">
      <c r="C40" s="386"/>
      <c r="D40" s="386"/>
    </row>
    <row r="41" spans="1:22" ht="27.75" customHeight="1">
      <c r="C41" s="386"/>
      <c r="D41" s="386"/>
    </row>
    <row r="42" spans="1:22" ht="27.75" customHeight="1">
      <c r="C42" s="386"/>
    </row>
    <row r="43" spans="1:22" ht="27.75" customHeight="1">
      <c r="C43" s="386"/>
    </row>
    <row r="44" spans="1:22" ht="27.75" customHeight="1">
      <c r="C44" s="386"/>
    </row>
    <row r="45" spans="1:22" ht="27.75" customHeight="1">
      <c r="C45" s="386"/>
    </row>
    <row r="46" spans="1:22" ht="27.75" customHeight="1">
      <c r="C46" s="386"/>
    </row>
    <row r="47" spans="1:22" ht="27.75" customHeight="1">
      <c r="C47" s="386"/>
    </row>
    <row r="48" spans="1:22" ht="27.75" customHeight="1">
      <c r="C48" s="386"/>
    </row>
    <row r="49" spans="3:3" ht="27.75" customHeight="1">
      <c r="C49" s="386"/>
    </row>
    <row r="50" spans="3:3" ht="27.75" customHeight="1">
      <c r="C50" s="386"/>
    </row>
    <row r="51" spans="3:3" ht="27.75" customHeight="1">
      <c r="C51" s="386"/>
    </row>
    <row r="52" spans="3:3" ht="27.75" customHeight="1">
      <c r="C52" s="386"/>
    </row>
    <row r="53" spans="3:3" ht="27.75" customHeight="1">
      <c r="C53" s="386"/>
    </row>
    <row r="54" spans="3:3" ht="27.75" customHeight="1">
      <c r="C54" s="386"/>
    </row>
    <row r="55" spans="3:3" ht="27.75" customHeight="1">
      <c r="C55" s="386"/>
    </row>
    <row r="56" spans="3:3" ht="27.75" customHeight="1">
      <c r="C56" s="386"/>
    </row>
    <row r="57" spans="3:3" ht="27.75" customHeight="1">
      <c r="C57" s="386"/>
    </row>
    <row r="58" spans="3:3" ht="27.75" customHeight="1">
      <c r="C58" s="386"/>
    </row>
    <row r="59" spans="3:3" ht="27.75" customHeight="1">
      <c r="C59" s="386"/>
    </row>
    <row r="60" spans="3:3" ht="27.75" customHeight="1">
      <c r="C60" s="386"/>
    </row>
    <row r="61" spans="3:3" ht="27.75" customHeight="1">
      <c r="C61" s="386"/>
    </row>
    <row r="62" spans="3:3" ht="27.75" customHeight="1">
      <c r="C62" s="386"/>
    </row>
    <row r="63" spans="3:3" ht="27.75" customHeight="1">
      <c r="C63" s="386"/>
    </row>
    <row r="64" spans="3:3" ht="27.75" customHeight="1">
      <c r="C64" s="386"/>
    </row>
    <row r="65" spans="3:3" ht="27.75" customHeight="1">
      <c r="C65" s="386"/>
    </row>
    <row r="66" spans="3:3" ht="27.75" customHeight="1">
      <c r="C66" s="386"/>
    </row>
    <row r="67" spans="3:3" ht="27.75" customHeight="1">
      <c r="C67" s="386"/>
    </row>
    <row r="68" spans="3:3" ht="27.75" customHeight="1">
      <c r="C68" s="386"/>
    </row>
    <row r="69" spans="3:3" ht="27.75" customHeight="1">
      <c r="C69" s="386"/>
    </row>
    <row r="70" spans="3:3" ht="27.75" customHeight="1">
      <c r="C70" s="386"/>
    </row>
    <row r="71" spans="3:3" ht="27.75" customHeight="1">
      <c r="C71" s="386"/>
    </row>
    <row r="72" spans="3:3" ht="27.75" customHeight="1">
      <c r="C72" s="386"/>
    </row>
    <row r="73" spans="3:3" ht="27.75" customHeight="1">
      <c r="C73" s="386"/>
    </row>
    <row r="74" spans="3:3" ht="27.75" customHeight="1">
      <c r="C74" s="386"/>
    </row>
    <row r="75" spans="3:3" ht="27.75" customHeight="1">
      <c r="C75" s="386"/>
    </row>
    <row r="76" spans="3:3" ht="27.75" customHeight="1">
      <c r="C76" s="386"/>
    </row>
    <row r="77" spans="3:3" ht="27.75" customHeight="1">
      <c r="C77" s="386"/>
    </row>
    <row r="78" spans="3:3" ht="27.75" customHeight="1">
      <c r="C78" s="386"/>
    </row>
    <row r="79" spans="3:3" ht="27.75" customHeight="1">
      <c r="C79" s="386"/>
    </row>
    <row r="80" spans="3:3" ht="27.75" customHeight="1">
      <c r="C80" s="386"/>
    </row>
    <row r="81" spans="3:3" ht="27.75" customHeight="1">
      <c r="C81" s="386"/>
    </row>
    <row r="82" spans="3:3" ht="27.75" customHeight="1">
      <c r="C82" s="386"/>
    </row>
    <row r="83" spans="3:3" ht="27.75" customHeight="1">
      <c r="C83" s="386"/>
    </row>
    <row r="84" spans="3:3" ht="27.75" customHeight="1">
      <c r="C84" s="386"/>
    </row>
    <row r="85" spans="3:3" ht="27.75" customHeight="1">
      <c r="C85" s="386"/>
    </row>
    <row r="86" spans="3:3" ht="27.75" customHeight="1">
      <c r="C86" s="386"/>
    </row>
    <row r="87" spans="3:3" ht="27.75" customHeight="1">
      <c r="C87" s="386"/>
    </row>
    <row r="88" spans="3:3" ht="27.75" customHeight="1">
      <c r="C88" s="386"/>
    </row>
    <row r="89" spans="3:3" ht="27.75" customHeight="1">
      <c r="C89" s="386"/>
    </row>
    <row r="90" spans="3:3" ht="27.75" customHeight="1">
      <c r="C90" s="386"/>
    </row>
    <row r="91" spans="3:3" ht="27.75" customHeight="1">
      <c r="C91" s="386"/>
    </row>
    <row r="92" spans="3:3" ht="27.75" customHeight="1">
      <c r="C92" s="386"/>
    </row>
    <row r="93" spans="3:3" ht="27.75" customHeight="1">
      <c r="C93" s="386"/>
    </row>
    <row r="94" spans="3:3" ht="27.75" customHeight="1">
      <c r="C94" s="386"/>
    </row>
    <row r="95" spans="3:3" ht="27.75" customHeight="1">
      <c r="C95" s="386"/>
    </row>
    <row r="96" spans="3:3" ht="27.75" customHeight="1">
      <c r="C96" s="386"/>
    </row>
    <row r="97" spans="3:3" ht="27.75" customHeight="1">
      <c r="C97" s="386"/>
    </row>
    <row r="98" spans="3:3" ht="27.75" customHeight="1">
      <c r="C98" s="386"/>
    </row>
    <row r="99" spans="3:3" ht="27.75" customHeight="1">
      <c r="C99" s="386"/>
    </row>
    <row r="100" spans="3:3" ht="27.75" customHeight="1">
      <c r="C100" s="386"/>
    </row>
    <row r="101" spans="3:3" ht="27.75" customHeight="1">
      <c r="C101" s="386"/>
    </row>
    <row r="102" spans="3:3" ht="27.75" customHeight="1">
      <c r="C102" s="386"/>
    </row>
    <row r="103" spans="3:3" ht="27.75" customHeight="1">
      <c r="C103" s="386"/>
    </row>
    <row r="104" spans="3:3" ht="27.75" customHeight="1">
      <c r="C104" s="386"/>
    </row>
    <row r="105" spans="3:3" ht="27.75" customHeight="1">
      <c r="C105" s="386"/>
    </row>
    <row r="106" spans="3:3" ht="27.75" customHeight="1">
      <c r="C106" s="386"/>
    </row>
    <row r="107" spans="3:3" ht="27.75" customHeight="1">
      <c r="C107" s="386"/>
    </row>
    <row r="108" spans="3:3" ht="27.75" customHeight="1">
      <c r="C108" s="386"/>
    </row>
    <row r="109" spans="3:3" ht="27.75" customHeight="1">
      <c r="C109" s="386"/>
    </row>
    <row r="110" spans="3:3" ht="27.75" customHeight="1">
      <c r="C110" s="386"/>
    </row>
    <row r="111" spans="3:3" ht="27.75" customHeight="1">
      <c r="C111" s="386"/>
    </row>
    <row r="112" spans="3:3" ht="27.75" customHeight="1">
      <c r="C112" s="386"/>
    </row>
  </sheetData>
  <mergeCells count="44">
    <mergeCell ref="Q14:Q15"/>
    <mergeCell ref="F14:F15"/>
    <mergeCell ref="G14:G15"/>
    <mergeCell ref="A2:F2"/>
    <mergeCell ref="G2:V2"/>
    <mergeCell ref="A3:A4"/>
    <mergeCell ref="B3:B4"/>
    <mergeCell ref="C3:C4"/>
    <mergeCell ref="D3:D4"/>
    <mergeCell ref="E3:E4"/>
    <mergeCell ref="F3:F4"/>
    <mergeCell ref="G3:J3"/>
    <mergeCell ref="A1:V1"/>
    <mergeCell ref="R14:R15"/>
    <mergeCell ref="S14:S15"/>
    <mergeCell ref="T14:T15"/>
    <mergeCell ref="U14:U15"/>
    <mergeCell ref="V14:V15"/>
    <mergeCell ref="K3:N3"/>
    <mergeCell ref="O3:R3"/>
    <mergeCell ref="S3:V3"/>
    <mergeCell ref="A6:A7"/>
    <mergeCell ref="A8:A9"/>
    <mergeCell ref="A10:A12"/>
    <mergeCell ref="A14:A16"/>
    <mergeCell ref="B14:B15"/>
    <mergeCell ref="C14:C15"/>
    <mergeCell ref="P14:P15"/>
    <mergeCell ref="A21:A36"/>
    <mergeCell ref="C30:C33"/>
    <mergeCell ref="F30:F31"/>
    <mergeCell ref="A37:A38"/>
    <mergeCell ref="C24:C25"/>
    <mergeCell ref="A18:A20"/>
    <mergeCell ref="L14:L15"/>
    <mergeCell ref="M14:M15"/>
    <mergeCell ref="N14:N15"/>
    <mergeCell ref="O14:O15"/>
    <mergeCell ref="H14:H15"/>
    <mergeCell ref="I14:I15"/>
    <mergeCell ref="J14:J15"/>
    <mergeCell ref="K14:K15"/>
    <mergeCell ref="D14:D15"/>
    <mergeCell ref="E14:E15"/>
  </mergeCells>
  <phoneticPr fontId="2"/>
  <printOptions horizontalCentered="1"/>
  <pageMargins left="0.39370078740157483" right="0.39370078740157483" top="0.59055118110236227" bottom="0.19685039370078741" header="0.35433070866141736" footer="0.19685039370078741"/>
  <pageSetup paperSize="8" scale="62" orientation="landscape" r:id="rId1"/>
  <headerFooter>
    <oddHeader>&amp;R米子市クリーンセンター基幹的設備改良工事及び長期包括的運営事業
（事業計画書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view="pageBreakPreview" zoomScale="55" zoomScaleNormal="80" zoomScaleSheetLayoutView="55" workbookViewId="0">
      <pane xSplit="4" ySplit="4" topLeftCell="E5" activePane="bottomRight" state="frozen"/>
      <selection activeCell="J17" sqref="J17"/>
      <selection pane="topRight" activeCell="J17" sqref="J17"/>
      <selection pane="bottomLeft" activeCell="J17" sqref="J17"/>
      <selection pane="bottomRight" activeCell="J17" sqref="J17"/>
    </sheetView>
  </sheetViews>
  <sheetFormatPr defaultRowHeight="13.5"/>
  <cols>
    <col min="1" max="2" width="3.625" style="454" customWidth="1"/>
    <col min="3" max="3" width="13.625" style="454" customWidth="1"/>
    <col min="4" max="4" width="9.75" style="454" customWidth="1"/>
    <col min="5" max="21" width="12.625" style="17" customWidth="1"/>
    <col min="22" max="22" width="15.625" style="17" customWidth="1"/>
    <col min="23" max="23" width="3.625" style="17" customWidth="1"/>
    <col min="24" max="16384" width="9" style="17"/>
  </cols>
  <sheetData>
    <row r="1" spans="1:25" ht="18.75">
      <c r="A1" s="600" t="s">
        <v>270</v>
      </c>
      <c r="B1" s="600"/>
      <c r="C1" s="600"/>
      <c r="D1" s="600"/>
      <c r="E1" s="600"/>
      <c r="F1" s="600"/>
      <c r="G1" s="600"/>
      <c r="H1" s="600"/>
      <c r="I1" s="600"/>
      <c r="J1" s="600"/>
      <c r="K1" s="600"/>
      <c r="L1" s="600"/>
      <c r="M1" s="600"/>
      <c r="N1" s="600"/>
      <c r="O1" s="600"/>
      <c r="P1" s="600"/>
      <c r="Q1" s="600"/>
      <c r="R1" s="600"/>
      <c r="S1" s="600"/>
      <c r="T1" s="600"/>
    </row>
    <row r="2" spans="1:25" ht="14.25" thickBot="1">
      <c r="T2" s="461" t="s">
        <v>37</v>
      </c>
    </row>
    <row r="3" spans="1:25" s="454" customFormat="1" ht="42" customHeight="1" thickBot="1">
      <c r="A3" s="588" t="s">
        <v>105</v>
      </c>
      <c r="B3" s="589"/>
      <c r="C3" s="589"/>
      <c r="D3" s="590"/>
      <c r="E3" s="430">
        <v>29</v>
      </c>
      <c r="F3" s="430">
        <f t="shared" ref="F3:S3" si="0">E3+1</f>
        <v>30</v>
      </c>
      <c r="G3" s="430">
        <f t="shared" si="0"/>
        <v>31</v>
      </c>
      <c r="H3" s="430">
        <f t="shared" si="0"/>
        <v>32</v>
      </c>
      <c r="I3" s="430">
        <f t="shared" si="0"/>
        <v>33</v>
      </c>
      <c r="J3" s="430">
        <f t="shared" si="0"/>
        <v>34</v>
      </c>
      <c r="K3" s="430">
        <f t="shared" si="0"/>
        <v>35</v>
      </c>
      <c r="L3" s="430">
        <f t="shared" si="0"/>
        <v>36</v>
      </c>
      <c r="M3" s="430">
        <f t="shared" si="0"/>
        <v>37</v>
      </c>
      <c r="N3" s="430">
        <f t="shared" si="0"/>
        <v>38</v>
      </c>
      <c r="O3" s="430">
        <f t="shared" si="0"/>
        <v>39</v>
      </c>
      <c r="P3" s="430">
        <f t="shared" si="0"/>
        <v>40</v>
      </c>
      <c r="Q3" s="430">
        <f t="shared" si="0"/>
        <v>41</v>
      </c>
      <c r="R3" s="430">
        <f t="shared" si="0"/>
        <v>42</v>
      </c>
      <c r="S3" s="430">
        <f t="shared" si="0"/>
        <v>43</v>
      </c>
      <c r="T3" s="431" t="s">
        <v>36</v>
      </c>
      <c r="U3" s="76"/>
      <c r="V3" s="76"/>
      <c r="W3" s="462"/>
      <c r="X3" s="579"/>
      <c r="Y3" s="579"/>
    </row>
    <row r="4" spans="1:25" s="454" customFormat="1" ht="30" customHeight="1" thickBot="1">
      <c r="A4" s="597" t="s">
        <v>327</v>
      </c>
      <c r="B4" s="598"/>
      <c r="C4" s="598"/>
      <c r="D4" s="599"/>
      <c r="E4" s="279">
        <v>55584</v>
      </c>
      <c r="F4" s="279">
        <v>55365</v>
      </c>
      <c r="G4" s="279">
        <v>55289</v>
      </c>
      <c r="H4" s="279">
        <v>54916</v>
      </c>
      <c r="I4" s="279">
        <v>54664</v>
      </c>
      <c r="J4" s="279">
        <v>54419</v>
      </c>
      <c r="K4" s="279">
        <v>54317</v>
      </c>
      <c r="L4" s="279">
        <v>53911</v>
      </c>
      <c r="M4" s="279">
        <v>53647</v>
      </c>
      <c r="N4" s="279">
        <v>53383</v>
      </c>
      <c r="O4" s="279">
        <v>53261</v>
      </c>
      <c r="P4" s="279">
        <v>52833</v>
      </c>
      <c r="Q4" s="279">
        <v>52550</v>
      </c>
      <c r="R4" s="279">
        <v>52263</v>
      </c>
      <c r="S4" s="279">
        <v>52087</v>
      </c>
      <c r="T4" s="174">
        <f t="shared" ref="T4:T10" si="1">SUM(E4:S4)</f>
        <v>808489</v>
      </c>
    </row>
    <row r="5" spans="1:25" s="454" customFormat="1" ht="35.1" customHeight="1">
      <c r="A5" s="614" t="s">
        <v>306</v>
      </c>
      <c r="B5" s="580" t="s">
        <v>72</v>
      </c>
      <c r="C5" s="581"/>
      <c r="D5" s="87" t="s">
        <v>93</v>
      </c>
      <c r="E5" s="175"/>
      <c r="F5" s="175"/>
      <c r="G5" s="175"/>
      <c r="H5" s="175"/>
      <c r="I5" s="175"/>
      <c r="J5" s="175"/>
      <c r="K5" s="175"/>
      <c r="L5" s="175"/>
      <c r="M5" s="175"/>
      <c r="N5" s="175"/>
      <c r="O5" s="175"/>
      <c r="P5" s="175"/>
      <c r="Q5" s="175"/>
      <c r="R5" s="176"/>
      <c r="S5" s="177"/>
      <c r="T5" s="178">
        <f t="shared" si="1"/>
        <v>0</v>
      </c>
      <c r="U5" s="77"/>
      <c r="V5" s="77"/>
      <c r="W5" s="13"/>
      <c r="X5" s="13"/>
      <c r="Y5" s="13"/>
    </row>
    <row r="6" spans="1:25" s="454" customFormat="1" ht="35.1" customHeight="1">
      <c r="A6" s="614"/>
      <c r="B6" s="582" t="s">
        <v>73</v>
      </c>
      <c r="C6" s="583"/>
      <c r="D6" s="80" t="s">
        <v>93</v>
      </c>
      <c r="E6" s="179"/>
      <c r="F6" s="179"/>
      <c r="G6" s="179"/>
      <c r="H6" s="179"/>
      <c r="I6" s="179"/>
      <c r="J6" s="179"/>
      <c r="K6" s="179"/>
      <c r="L6" s="179"/>
      <c r="M6" s="179"/>
      <c r="N6" s="179"/>
      <c r="O6" s="179"/>
      <c r="P6" s="179"/>
      <c r="Q6" s="179"/>
      <c r="R6" s="179"/>
      <c r="S6" s="179"/>
      <c r="T6" s="159">
        <f t="shared" si="1"/>
        <v>0</v>
      </c>
      <c r="U6" s="78"/>
      <c r="V6" s="78"/>
      <c r="W6" s="13"/>
      <c r="X6" s="13"/>
      <c r="Y6" s="13"/>
    </row>
    <row r="7" spans="1:25" s="454" customFormat="1" ht="35.1" customHeight="1">
      <c r="A7" s="614"/>
      <c r="B7" s="584" t="s">
        <v>74</v>
      </c>
      <c r="C7" s="585"/>
      <c r="D7" s="80" t="s">
        <v>93</v>
      </c>
      <c r="E7" s="179"/>
      <c r="F7" s="179"/>
      <c r="G7" s="179"/>
      <c r="H7" s="179"/>
      <c r="I7" s="179"/>
      <c r="J7" s="179"/>
      <c r="K7" s="179"/>
      <c r="L7" s="179"/>
      <c r="M7" s="179"/>
      <c r="N7" s="179"/>
      <c r="O7" s="179"/>
      <c r="P7" s="179"/>
      <c r="Q7" s="179"/>
      <c r="R7" s="179"/>
      <c r="S7" s="179"/>
      <c r="T7" s="159">
        <f t="shared" si="1"/>
        <v>0</v>
      </c>
    </row>
    <row r="8" spans="1:25" s="454" customFormat="1" ht="35.1" customHeight="1">
      <c r="A8" s="614"/>
      <c r="B8" s="586" t="s">
        <v>75</v>
      </c>
      <c r="C8" s="587"/>
      <c r="D8" s="81" t="s">
        <v>93</v>
      </c>
      <c r="E8" s="180"/>
      <c r="F8" s="180"/>
      <c r="G8" s="180"/>
      <c r="H8" s="180"/>
      <c r="I8" s="180"/>
      <c r="J8" s="180"/>
      <c r="K8" s="180"/>
      <c r="L8" s="180"/>
      <c r="M8" s="180"/>
      <c r="N8" s="180"/>
      <c r="O8" s="180"/>
      <c r="P8" s="180"/>
      <c r="Q8" s="180"/>
      <c r="R8" s="180"/>
      <c r="S8" s="180"/>
      <c r="T8" s="153">
        <f t="shared" si="1"/>
        <v>0</v>
      </c>
    </row>
    <row r="9" spans="1:25" s="454" customFormat="1" ht="35.1" customHeight="1">
      <c r="A9" s="614"/>
      <c r="B9" s="602" t="s">
        <v>304</v>
      </c>
      <c r="C9" s="603"/>
      <c r="D9" s="82" t="s">
        <v>93</v>
      </c>
      <c r="E9" s="181">
        <f t="shared" ref="E9:S9" si="2">SUM(E5:E8)</f>
        <v>0</v>
      </c>
      <c r="F9" s="181">
        <f t="shared" si="2"/>
        <v>0</v>
      </c>
      <c r="G9" s="181">
        <f t="shared" si="2"/>
        <v>0</v>
      </c>
      <c r="H9" s="181">
        <f t="shared" si="2"/>
        <v>0</v>
      </c>
      <c r="I9" s="181">
        <f t="shared" si="2"/>
        <v>0</v>
      </c>
      <c r="J9" s="181">
        <f t="shared" si="2"/>
        <v>0</v>
      </c>
      <c r="K9" s="181">
        <f t="shared" si="2"/>
        <v>0</v>
      </c>
      <c r="L9" s="181">
        <f t="shared" si="2"/>
        <v>0</v>
      </c>
      <c r="M9" s="181">
        <f t="shared" si="2"/>
        <v>0</v>
      </c>
      <c r="N9" s="181">
        <f t="shared" si="2"/>
        <v>0</v>
      </c>
      <c r="O9" s="181">
        <f t="shared" si="2"/>
        <v>0</v>
      </c>
      <c r="P9" s="181">
        <f t="shared" si="2"/>
        <v>0</v>
      </c>
      <c r="Q9" s="181">
        <f t="shared" si="2"/>
        <v>0</v>
      </c>
      <c r="R9" s="181">
        <f t="shared" si="2"/>
        <v>0</v>
      </c>
      <c r="S9" s="181">
        <f t="shared" si="2"/>
        <v>0</v>
      </c>
      <c r="T9" s="148">
        <f t="shared" si="1"/>
        <v>0</v>
      </c>
    </row>
    <row r="10" spans="1:25" s="454" customFormat="1" ht="35.1" customHeight="1">
      <c r="A10" s="615"/>
      <c r="B10" s="604"/>
      <c r="C10" s="605"/>
      <c r="D10" s="81" t="s">
        <v>311</v>
      </c>
      <c r="E10" s="180"/>
      <c r="F10" s="180"/>
      <c r="G10" s="180"/>
      <c r="H10" s="180"/>
      <c r="I10" s="180"/>
      <c r="J10" s="180"/>
      <c r="K10" s="180"/>
      <c r="L10" s="180"/>
      <c r="M10" s="180"/>
      <c r="N10" s="180"/>
      <c r="O10" s="180"/>
      <c r="P10" s="180"/>
      <c r="Q10" s="180"/>
      <c r="R10" s="180"/>
      <c r="S10" s="180"/>
      <c r="T10" s="153">
        <f t="shared" si="1"/>
        <v>0</v>
      </c>
    </row>
    <row r="11" spans="1:25" s="454" customFormat="1" ht="35.1" customHeight="1">
      <c r="A11" s="606" t="s">
        <v>307</v>
      </c>
      <c r="B11" s="601" t="s">
        <v>35</v>
      </c>
      <c r="C11" s="225" t="s">
        <v>76</v>
      </c>
      <c r="D11" s="82" t="s">
        <v>93</v>
      </c>
      <c r="E11" s="183"/>
      <c r="F11" s="183"/>
      <c r="G11" s="183"/>
      <c r="H11" s="183"/>
      <c r="I11" s="183"/>
      <c r="J11" s="183"/>
      <c r="K11" s="183"/>
      <c r="L11" s="183"/>
      <c r="M11" s="183"/>
      <c r="N11" s="183"/>
      <c r="O11" s="183"/>
      <c r="P11" s="183"/>
      <c r="Q11" s="183"/>
      <c r="R11" s="183"/>
      <c r="S11" s="183"/>
      <c r="T11" s="184">
        <f>SUM(E11:S11)</f>
        <v>0</v>
      </c>
    </row>
    <row r="12" spans="1:25" s="454" customFormat="1" ht="35.1" customHeight="1">
      <c r="A12" s="607"/>
      <c r="B12" s="601"/>
      <c r="C12" s="456" t="s">
        <v>77</v>
      </c>
      <c r="D12" s="81" t="s">
        <v>93</v>
      </c>
      <c r="E12" s="180"/>
      <c r="F12" s="180"/>
      <c r="G12" s="180"/>
      <c r="H12" s="180"/>
      <c r="I12" s="180"/>
      <c r="J12" s="180"/>
      <c r="K12" s="180"/>
      <c r="L12" s="180"/>
      <c r="M12" s="180"/>
      <c r="N12" s="180"/>
      <c r="O12" s="180"/>
      <c r="P12" s="180"/>
      <c r="Q12" s="180"/>
      <c r="R12" s="180"/>
      <c r="S12" s="180"/>
      <c r="T12" s="182">
        <f>SUM(E12:S12)</f>
        <v>0</v>
      </c>
    </row>
    <row r="13" spans="1:25" s="454" customFormat="1" ht="35.1" customHeight="1">
      <c r="A13" s="607"/>
      <c r="B13" s="455" t="s">
        <v>20</v>
      </c>
      <c r="C13" s="456" t="s">
        <v>78</v>
      </c>
      <c r="D13" s="81" t="s">
        <v>93</v>
      </c>
      <c r="E13" s="171"/>
      <c r="F13" s="171"/>
      <c r="G13" s="171"/>
      <c r="H13" s="171"/>
      <c r="I13" s="171"/>
      <c r="J13" s="171"/>
      <c r="K13" s="171"/>
      <c r="L13" s="171"/>
      <c r="M13" s="171"/>
      <c r="N13" s="171"/>
      <c r="O13" s="171"/>
      <c r="P13" s="171"/>
      <c r="Q13" s="171"/>
      <c r="R13" s="171"/>
      <c r="S13" s="171"/>
      <c r="T13" s="185">
        <f>SUM(E13:S13)</f>
        <v>0</v>
      </c>
    </row>
    <row r="14" spans="1:25" s="454" customFormat="1" ht="30" customHeight="1">
      <c r="A14" s="607"/>
      <c r="B14" s="608" t="s">
        <v>79</v>
      </c>
      <c r="C14" s="609"/>
      <c r="D14" s="82" t="s">
        <v>93</v>
      </c>
      <c r="E14" s="186">
        <f t="shared" ref="E14:S14" si="3">E11+E12-E13</f>
        <v>0</v>
      </c>
      <c r="F14" s="186">
        <f t="shared" si="3"/>
        <v>0</v>
      </c>
      <c r="G14" s="186">
        <f t="shared" si="3"/>
        <v>0</v>
      </c>
      <c r="H14" s="186">
        <f t="shared" si="3"/>
        <v>0</v>
      </c>
      <c r="I14" s="186">
        <f t="shared" si="3"/>
        <v>0</v>
      </c>
      <c r="J14" s="186">
        <f t="shared" si="3"/>
        <v>0</v>
      </c>
      <c r="K14" s="186">
        <f t="shared" si="3"/>
        <v>0</v>
      </c>
      <c r="L14" s="186">
        <f t="shared" si="3"/>
        <v>0</v>
      </c>
      <c r="M14" s="186">
        <f t="shared" si="3"/>
        <v>0</v>
      </c>
      <c r="N14" s="186">
        <f t="shared" si="3"/>
        <v>0</v>
      </c>
      <c r="O14" s="186">
        <f t="shared" si="3"/>
        <v>0</v>
      </c>
      <c r="P14" s="186">
        <f t="shared" si="3"/>
        <v>0</v>
      </c>
      <c r="Q14" s="186">
        <f t="shared" si="3"/>
        <v>0</v>
      </c>
      <c r="R14" s="186">
        <f t="shared" si="3"/>
        <v>0</v>
      </c>
      <c r="S14" s="186">
        <f t="shared" si="3"/>
        <v>0</v>
      </c>
      <c r="T14" s="187">
        <f>SUM(E14:S14)</f>
        <v>0</v>
      </c>
    </row>
    <row r="15" spans="1:25" s="454" customFormat="1" ht="30" customHeight="1">
      <c r="A15" s="607"/>
      <c r="B15" s="610"/>
      <c r="C15" s="611"/>
      <c r="D15" s="83" t="s">
        <v>311</v>
      </c>
      <c r="E15" s="188"/>
      <c r="F15" s="188"/>
      <c r="G15" s="188"/>
      <c r="H15" s="188"/>
      <c r="I15" s="188"/>
      <c r="J15" s="188"/>
      <c r="K15" s="188"/>
      <c r="L15" s="188"/>
      <c r="M15" s="188"/>
      <c r="N15" s="188"/>
      <c r="O15" s="188"/>
      <c r="P15" s="188"/>
      <c r="Q15" s="188"/>
      <c r="R15" s="188"/>
      <c r="S15" s="188"/>
      <c r="T15" s="189">
        <f>SUM(E15:S15)</f>
        <v>0</v>
      </c>
    </row>
    <row r="16" spans="1:25" s="454" customFormat="1" ht="30" customHeight="1">
      <c r="A16" s="607"/>
      <c r="B16" s="612" t="s">
        <v>56</v>
      </c>
      <c r="C16" s="609"/>
      <c r="D16" s="82" t="s">
        <v>93</v>
      </c>
      <c r="E16" s="186">
        <f t="shared" ref="E16:T16" si="4">E14/E4</f>
        <v>0</v>
      </c>
      <c r="F16" s="186">
        <f t="shared" si="4"/>
        <v>0</v>
      </c>
      <c r="G16" s="186">
        <f t="shared" si="4"/>
        <v>0</v>
      </c>
      <c r="H16" s="186">
        <f t="shared" si="4"/>
        <v>0</v>
      </c>
      <c r="I16" s="186">
        <f t="shared" si="4"/>
        <v>0</v>
      </c>
      <c r="J16" s="186">
        <f t="shared" si="4"/>
        <v>0</v>
      </c>
      <c r="K16" s="186">
        <f t="shared" si="4"/>
        <v>0</v>
      </c>
      <c r="L16" s="186">
        <f t="shared" si="4"/>
        <v>0</v>
      </c>
      <c r="M16" s="186">
        <f t="shared" si="4"/>
        <v>0</v>
      </c>
      <c r="N16" s="186">
        <f t="shared" si="4"/>
        <v>0</v>
      </c>
      <c r="O16" s="186">
        <f t="shared" si="4"/>
        <v>0</v>
      </c>
      <c r="P16" s="186">
        <f t="shared" si="4"/>
        <v>0</v>
      </c>
      <c r="Q16" s="186">
        <f t="shared" si="4"/>
        <v>0</v>
      </c>
      <c r="R16" s="186">
        <f t="shared" si="4"/>
        <v>0</v>
      </c>
      <c r="S16" s="186">
        <f t="shared" si="4"/>
        <v>0</v>
      </c>
      <c r="T16" s="187">
        <f t="shared" si="4"/>
        <v>0</v>
      </c>
    </row>
    <row r="17" spans="1:20" s="454" customFormat="1" ht="30" customHeight="1" thickBot="1">
      <c r="A17" s="607"/>
      <c r="B17" s="613"/>
      <c r="C17" s="611"/>
      <c r="D17" s="88" t="s">
        <v>311</v>
      </c>
      <c r="E17" s="190">
        <f t="shared" ref="E17:T17" si="5">E15/E4</f>
        <v>0</v>
      </c>
      <c r="F17" s="190">
        <f t="shared" si="5"/>
        <v>0</v>
      </c>
      <c r="G17" s="190">
        <f t="shared" si="5"/>
        <v>0</v>
      </c>
      <c r="H17" s="190">
        <f t="shared" si="5"/>
        <v>0</v>
      </c>
      <c r="I17" s="190">
        <f t="shared" si="5"/>
        <v>0</v>
      </c>
      <c r="J17" s="190">
        <f t="shared" si="5"/>
        <v>0</v>
      </c>
      <c r="K17" s="190">
        <f t="shared" si="5"/>
        <v>0</v>
      </c>
      <c r="L17" s="190">
        <f t="shared" si="5"/>
        <v>0</v>
      </c>
      <c r="M17" s="190">
        <f t="shared" si="5"/>
        <v>0</v>
      </c>
      <c r="N17" s="190">
        <f t="shared" si="5"/>
        <v>0</v>
      </c>
      <c r="O17" s="190">
        <f t="shared" si="5"/>
        <v>0</v>
      </c>
      <c r="P17" s="190">
        <f t="shared" si="5"/>
        <v>0</v>
      </c>
      <c r="Q17" s="190">
        <f t="shared" si="5"/>
        <v>0</v>
      </c>
      <c r="R17" s="190">
        <f t="shared" si="5"/>
        <v>0</v>
      </c>
      <c r="S17" s="190">
        <f t="shared" si="5"/>
        <v>0</v>
      </c>
      <c r="T17" s="191">
        <f t="shared" si="5"/>
        <v>0</v>
      </c>
    </row>
    <row r="18" spans="1:20" s="454" customFormat="1" ht="30" customHeight="1" thickTop="1">
      <c r="A18" s="591" t="s">
        <v>305</v>
      </c>
      <c r="B18" s="592"/>
      <c r="C18" s="593"/>
      <c r="D18" s="79" t="s">
        <v>93</v>
      </c>
      <c r="E18" s="192">
        <f t="shared" ref="E18:S18" si="6">E9+E14</f>
        <v>0</v>
      </c>
      <c r="F18" s="192">
        <f t="shared" si="6"/>
        <v>0</v>
      </c>
      <c r="G18" s="192">
        <f t="shared" si="6"/>
        <v>0</v>
      </c>
      <c r="H18" s="192">
        <f t="shared" si="6"/>
        <v>0</v>
      </c>
      <c r="I18" s="192">
        <f t="shared" si="6"/>
        <v>0</v>
      </c>
      <c r="J18" s="192">
        <f t="shared" si="6"/>
        <v>0</v>
      </c>
      <c r="K18" s="192">
        <f t="shared" si="6"/>
        <v>0</v>
      </c>
      <c r="L18" s="192">
        <f t="shared" si="6"/>
        <v>0</v>
      </c>
      <c r="M18" s="192">
        <f t="shared" si="6"/>
        <v>0</v>
      </c>
      <c r="N18" s="192">
        <f t="shared" si="6"/>
        <v>0</v>
      </c>
      <c r="O18" s="192">
        <f t="shared" si="6"/>
        <v>0</v>
      </c>
      <c r="P18" s="192">
        <f t="shared" si="6"/>
        <v>0</v>
      </c>
      <c r="Q18" s="192">
        <f t="shared" si="6"/>
        <v>0</v>
      </c>
      <c r="R18" s="192">
        <f t="shared" si="6"/>
        <v>0</v>
      </c>
      <c r="S18" s="192">
        <f t="shared" si="6"/>
        <v>0</v>
      </c>
      <c r="T18" s="193">
        <f>SUM(E18:S18)</f>
        <v>0</v>
      </c>
    </row>
    <row r="19" spans="1:20" s="454" customFormat="1" ht="30" customHeight="1" thickBot="1">
      <c r="A19" s="594"/>
      <c r="B19" s="595"/>
      <c r="C19" s="596"/>
      <c r="D19" s="84" t="s">
        <v>311</v>
      </c>
      <c r="E19" s="194">
        <f t="shared" ref="E19:S19" si="7">E10+E15</f>
        <v>0</v>
      </c>
      <c r="F19" s="194">
        <f t="shared" si="7"/>
        <v>0</v>
      </c>
      <c r="G19" s="194">
        <f t="shared" si="7"/>
        <v>0</v>
      </c>
      <c r="H19" s="194">
        <f t="shared" si="7"/>
        <v>0</v>
      </c>
      <c r="I19" s="194">
        <f t="shared" si="7"/>
        <v>0</v>
      </c>
      <c r="J19" s="194">
        <f t="shared" si="7"/>
        <v>0</v>
      </c>
      <c r="K19" s="194">
        <f t="shared" si="7"/>
        <v>0</v>
      </c>
      <c r="L19" s="194">
        <f t="shared" si="7"/>
        <v>0</v>
      </c>
      <c r="M19" s="194">
        <f t="shared" si="7"/>
        <v>0</v>
      </c>
      <c r="N19" s="194">
        <f t="shared" si="7"/>
        <v>0</v>
      </c>
      <c r="O19" s="194">
        <f t="shared" si="7"/>
        <v>0</v>
      </c>
      <c r="P19" s="194">
        <f t="shared" si="7"/>
        <v>0</v>
      </c>
      <c r="Q19" s="194">
        <f t="shared" si="7"/>
        <v>0</v>
      </c>
      <c r="R19" s="194">
        <f t="shared" si="7"/>
        <v>0</v>
      </c>
      <c r="S19" s="194">
        <f t="shared" si="7"/>
        <v>0</v>
      </c>
      <c r="T19" s="195">
        <f>SUM(E19:S19)</f>
        <v>0</v>
      </c>
    </row>
    <row r="20" spans="1:20" s="454" customFormat="1" ht="13.5" customHeight="1">
      <c r="A20" s="13" t="s">
        <v>328</v>
      </c>
      <c r="B20" s="280"/>
      <c r="C20" s="280"/>
      <c r="D20" s="281"/>
      <c r="E20" s="282"/>
      <c r="F20" s="282"/>
      <c r="G20" s="282"/>
      <c r="H20" s="282"/>
      <c r="I20" s="282"/>
      <c r="J20" s="282"/>
      <c r="K20" s="282"/>
      <c r="L20" s="282"/>
      <c r="M20" s="282"/>
      <c r="N20" s="282"/>
      <c r="O20" s="282"/>
      <c r="P20" s="282"/>
      <c r="Q20" s="282"/>
      <c r="R20" s="282"/>
      <c r="S20" s="282"/>
      <c r="T20" s="283"/>
    </row>
    <row r="21" spans="1:20" ht="13.5" customHeight="1">
      <c r="A21" s="454" t="s">
        <v>309</v>
      </c>
      <c r="B21" s="13"/>
      <c r="C21" s="13"/>
      <c r="D21" s="13"/>
      <c r="E21" s="18"/>
      <c r="F21" s="18"/>
      <c r="G21" s="18"/>
      <c r="H21" s="18"/>
      <c r="I21" s="18"/>
      <c r="J21" s="18"/>
      <c r="K21" s="18"/>
      <c r="L21" s="18"/>
      <c r="M21" s="18"/>
      <c r="N21" s="18"/>
      <c r="O21" s="18"/>
      <c r="P21" s="18"/>
      <c r="Q21" s="18"/>
      <c r="R21" s="18"/>
      <c r="S21" s="18"/>
      <c r="T21" s="18"/>
    </row>
  </sheetData>
  <protectedRanges>
    <protectedRange sqref="E5:S7 T5:T10" name="範囲1"/>
  </protectedRanges>
  <mergeCells count="15">
    <mergeCell ref="A18:C19"/>
    <mergeCell ref="A4:D4"/>
    <mergeCell ref="A1:T1"/>
    <mergeCell ref="B11:B12"/>
    <mergeCell ref="B9:C10"/>
    <mergeCell ref="A11:A17"/>
    <mergeCell ref="B14:C15"/>
    <mergeCell ref="B16:C17"/>
    <mergeCell ref="A5:A10"/>
    <mergeCell ref="X3:Y3"/>
    <mergeCell ref="B5:C5"/>
    <mergeCell ref="B6:C6"/>
    <mergeCell ref="B7:C7"/>
    <mergeCell ref="B8:C8"/>
    <mergeCell ref="A3:D3"/>
  </mergeCells>
  <phoneticPr fontId="2"/>
  <printOptions horizontalCentered="1"/>
  <pageMargins left="0.62992125984251968" right="0.39370078740157483" top="1.299212598425197" bottom="0.51181102362204722" header="0.51181102362204722" footer="0.51181102362204722"/>
  <pageSetup paperSize="8" scale="85" orientation="landscape" r:id="rId1"/>
  <headerFooter alignWithMargins="0">
    <oddHeader>&amp;R&amp;"+,標準"米子市クリーンセンター基幹的設備改良工事及び長期包括的運営事業
（事業計画書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view="pageBreakPreview" zoomScale="80" zoomScaleNormal="70" zoomScaleSheetLayoutView="80" workbookViewId="0">
      <pane xSplit="4" ySplit="4" topLeftCell="E5" activePane="bottomRight" state="frozen"/>
      <selection activeCell="J17" sqref="J17"/>
      <selection pane="topRight" activeCell="J17" sqref="J17"/>
      <selection pane="bottomLeft" activeCell="J17" sqref="J17"/>
      <selection pane="bottomRight" activeCell="J17" sqref="J17"/>
    </sheetView>
  </sheetViews>
  <sheetFormatPr defaultRowHeight="30" customHeight="1"/>
  <cols>
    <col min="1" max="1" width="16.5" style="21" customWidth="1"/>
    <col min="2" max="2" width="4.75" style="21" customWidth="1"/>
    <col min="3" max="3" width="6.5" style="21" customWidth="1"/>
    <col min="4" max="4" width="9.25" style="21" customWidth="1"/>
    <col min="5" max="21" width="9.625" style="20" customWidth="1"/>
    <col min="22" max="22" width="12.625" style="20" customWidth="1"/>
    <col min="23" max="16384" width="9" style="20"/>
  </cols>
  <sheetData>
    <row r="1" spans="1:20" s="25" customFormat="1" ht="21" customHeight="1">
      <c r="A1" s="621" t="s">
        <v>308</v>
      </c>
      <c r="B1" s="621"/>
      <c r="C1" s="621"/>
      <c r="D1" s="621"/>
      <c r="E1" s="621"/>
      <c r="F1" s="621"/>
      <c r="G1" s="621"/>
      <c r="H1" s="621"/>
      <c r="I1" s="621"/>
      <c r="J1" s="621"/>
      <c r="K1" s="621"/>
      <c r="L1" s="621"/>
      <c r="M1" s="621"/>
      <c r="N1" s="621"/>
      <c r="O1" s="621"/>
      <c r="P1" s="621"/>
      <c r="Q1" s="621"/>
      <c r="R1" s="621"/>
      <c r="S1" s="621"/>
      <c r="T1" s="621"/>
    </row>
    <row r="2" spans="1:20" s="25" customFormat="1" ht="17.25" customHeight="1" thickBot="1">
      <c r="A2" s="26"/>
      <c r="B2" s="457"/>
      <c r="C2" s="457"/>
      <c r="D2" s="457"/>
      <c r="T2" s="290"/>
    </row>
    <row r="3" spans="1:20" ht="15.95" customHeight="1">
      <c r="A3" s="507" t="s">
        <v>107</v>
      </c>
      <c r="B3" s="631"/>
      <c r="C3" s="631"/>
      <c r="D3" s="508"/>
      <c r="E3" s="624" t="s">
        <v>38</v>
      </c>
      <c r="F3" s="625"/>
      <c r="G3" s="625"/>
      <c r="H3" s="625"/>
      <c r="I3" s="625"/>
      <c r="J3" s="625"/>
      <c r="K3" s="625"/>
      <c r="L3" s="625"/>
      <c r="M3" s="625"/>
      <c r="N3" s="625"/>
      <c r="O3" s="625"/>
      <c r="P3" s="625"/>
      <c r="Q3" s="625"/>
      <c r="R3" s="625"/>
      <c r="S3" s="626"/>
      <c r="T3" s="622" t="s">
        <v>40</v>
      </c>
    </row>
    <row r="4" spans="1:20" ht="30" customHeight="1" thickBot="1">
      <c r="A4" s="632"/>
      <c r="B4" s="633"/>
      <c r="C4" s="633"/>
      <c r="D4" s="634"/>
      <c r="E4" s="411">
        <v>29</v>
      </c>
      <c r="F4" s="411">
        <f t="shared" ref="F4:S4" si="0">E4+1</f>
        <v>30</v>
      </c>
      <c r="G4" s="411">
        <f t="shared" si="0"/>
        <v>31</v>
      </c>
      <c r="H4" s="411">
        <f t="shared" si="0"/>
        <v>32</v>
      </c>
      <c r="I4" s="411">
        <f t="shared" si="0"/>
        <v>33</v>
      </c>
      <c r="J4" s="411">
        <f t="shared" si="0"/>
        <v>34</v>
      </c>
      <c r="K4" s="411">
        <f t="shared" si="0"/>
        <v>35</v>
      </c>
      <c r="L4" s="411">
        <f t="shared" si="0"/>
        <v>36</v>
      </c>
      <c r="M4" s="411">
        <f t="shared" si="0"/>
        <v>37</v>
      </c>
      <c r="N4" s="411">
        <f t="shared" si="0"/>
        <v>38</v>
      </c>
      <c r="O4" s="411">
        <f t="shared" si="0"/>
        <v>39</v>
      </c>
      <c r="P4" s="411">
        <f t="shared" si="0"/>
        <v>40</v>
      </c>
      <c r="Q4" s="411">
        <f t="shared" si="0"/>
        <v>41</v>
      </c>
      <c r="R4" s="411">
        <f t="shared" si="0"/>
        <v>42</v>
      </c>
      <c r="S4" s="411">
        <f t="shared" si="0"/>
        <v>43</v>
      </c>
      <c r="T4" s="623"/>
    </row>
    <row r="5" spans="1:20" ht="15.95" customHeight="1">
      <c r="A5" s="620"/>
      <c r="B5" s="208" t="s">
        <v>39</v>
      </c>
      <c r="C5" s="209" t="s">
        <v>94</v>
      </c>
      <c r="D5" s="210"/>
      <c r="E5" s="196"/>
      <c r="F5" s="196"/>
      <c r="G5" s="196"/>
      <c r="H5" s="196"/>
      <c r="I5" s="196"/>
      <c r="J5" s="196"/>
      <c r="K5" s="196"/>
      <c r="L5" s="196"/>
      <c r="M5" s="196"/>
      <c r="N5" s="196"/>
      <c r="O5" s="196"/>
      <c r="P5" s="196"/>
      <c r="Q5" s="196"/>
      <c r="R5" s="196"/>
      <c r="S5" s="196"/>
      <c r="T5" s="197">
        <f t="shared" ref="T5:T52" si="1">SUM(E5:S5)</f>
        <v>0</v>
      </c>
    </row>
    <row r="6" spans="1:20" ht="15.95" customHeight="1">
      <c r="A6" s="617"/>
      <c r="B6" s="618" t="s">
        <v>80</v>
      </c>
      <c r="C6" s="619"/>
      <c r="D6" s="85" t="s">
        <v>102</v>
      </c>
      <c r="E6" s="198"/>
      <c r="F6" s="198"/>
      <c r="G6" s="198"/>
      <c r="H6" s="198"/>
      <c r="I6" s="198"/>
      <c r="J6" s="198"/>
      <c r="K6" s="198"/>
      <c r="L6" s="198"/>
      <c r="M6" s="198"/>
      <c r="N6" s="198"/>
      <c r="O6" s="198"/>
      <c r="P6" s="198"/>
      <c r="Q6" s="198"/>
      <c r="R6" s="198"/>
      <c r="S6" s="198"/>
      <c r="T6" s="199">
        <f t="shared" si="1"/>
        <v>0</v>
      </c>
    </row>
    <row r="7" spans="1:20" ht="15.95" customHeight="1">
      <c r="A7" s="616"/>
      <c r="B7" s="211" t="s">
        <v>39</v>
      </c>
      <c r="C7" s="142" t="s">
        <v>94</v>
      </c>
      <c r="D7" s="212"/>
      <c r="E7" s="200"/>
      <c r="F7" s="200"/>
      <c r="G7" s="200"/>
      <c r="H7" s="200"/>
      <c r="I7" s="200"/>
      <c r="J7" s="200"/>
      <c r="K7" s="200"/>
      <c r="L7" s="200"/>
      <c r="M7" s="200"/>
      <c r="N7" s="200"/>
      <c r="O7" s="200"/>
      <c r="P7" s="200"/>
      <c r="Q7" s="200"/>
      <c r="R7" s="200"/>
      <c r="S7" s="200"/>
      <c r="T7" s="201">
        <f t="shared" si="1"/>
        <v>0</v>
      </c>
    </row>
    <row r="8" spans="1:20" ht="15.95" customHeight="1">
      <c r="A8" s="617"/>
      <c r="B8" s="618" t="s">
        <v>80</v>
      </c>
      <c r="C8" s="619"/>
      <c r="D8" s="85" t="s">
        <v>102</v>
      </c>
      <c r="E8" s="198"/>
      <c r="F8" s="198"/>
      <c r="G8" s="198"/>
      <c r="H8" s="198"/>
      <c r="I8" s="198"/>
      <c r="J8" s="198"/>
      <c r="K8" s="198"/>
      <c r="L8" s="198"/>
      <c r="M8" s="198"/>
      <c r="N8" s="198"/>
      <c r="O8" s="198"/>
      <c r="P8" s="198"/>
      <c r="Q8" s="198"/>
      <c r="R8" s="198"/>
      <c r="S8" s="198"/>
      <c r="T8" s="199">
        <f t="shared" si="1"/>
        <v>0</v>
      </c>
    </row>
    <row r="9" spans="1:20" ht="15.95" customHeight="1">
      <c r="A9" s="616"/>
      <c r="B9" s="211" t="s">
        <v>39</v>
      </c>
      <c r="C9" s="142" t="s">
        <v>94</v>
      </c>
      <c r="D9" s="212"/>
      <c r="E9" s="200"/>
      <c r="F9" s="200"/>
      <c r="G9" s="200"/>
      <c r="H9" s="200"/>
      <c r="I9" s="200"/>
      <c r="J9" s="200"/>
      <c r="K9" s="200"/>
      <c r="L9" s="200"/>
      <c r="M9" s="200"/>
      <c r="N9" s="200"/>
      <c r="O9" s="200"/>
      <c r="P9" s="200"/>
      <c r="Q9" s="200"/>
      <c r="R9" s="200"/>
      <c r="S9" s="200"/>
      <c r="T9" s="201">
        <f t="shared" si="1"/>
        <v>0</v>
      </c>
    </row>
    <row r="10" spans="1:20" ht="15.95" customHeight="1">
      <c r="A10" s="617"/>
      <c r="B10" s="618" t="s">
        <v>80</v>
      </c>
      <c r="C10" s="619"/>
      <c r="D10" s="85" t="s">
        <v>102</v>
      </c>
      <c r="E10" s="198"/>
      <c r="F10" s="198"/>
      <c r="G10" s="198"/>
      <c r="H10" s="198"/>
      <c r="I10" s="198"/>
      <c r="J10" s="198"/>
      <c r="K10" s="198"/>
      <c r="L10" s="198"/>
      <c r="M10" s="198"/>
      <c r="N10" s="198"/>
      <c r="O10" s="198"/>
      <c r="P10" s="198"/>
      <c r="Q10" s="198"/>
      <c r="R10" s="198"/>
      <c r="S10" s="198"/>
      <c r="T10" s="199">
        <f t="shared" si="1"/>
        <v>0</v>
      </c>
    </row>
    <row r="11" spans="1:20" ht="15.95" customHeight="1">
      <c r="A11" s="616"/>
      <c r="B11" s="211" t="s">
        <v>39</v>
      </c>
      <c r="C11" s="142" t="s">
        <v>94</v>
      </c>
      <c r="D11" s="212"/>
      <c r="E11" s="200"/>
      <c r="F11" s="200"/>
      <c r="G11" s="200"/>
      <c r="H11" s="200"/>
      <c r="I11" s="200"/>
      <c r="J11" s="200"/>
      <c r="K11" s="200"/>
      <c r="L11" s="200"/>
      <c r="M11" s="200"/>
      <c r="N11" s="200"/>
      <c r="O11" s="200"/>
      <c r="P11" s="200"/>
      <c r="Q11" s="200"/>
      <c r="R11" s="200"/>
      <c r="S11" s="200"/>
      <c r="T11" s="201">
        <f t="shared" si="1"/>
        <v>0</v>
      </c>
    </row>
    <row r="12" spans="1:20" ht="15.95" customHeight="1">
      <c r="A12" s="617"/>
      <c r="B12" s="618" t="s">
        <v>80</v>
      </c>
      <c r="C12" s="619"/>
      <c r="D12" s="85" t="s">
        <v>102</v>
      </c>
      <c r="E12" s="198"/>
      <c r="F12" s="198"/>
      <c r="G12" s="198"/>
      <c r="H12" s="198"/>
      <c r="I12" s="198"/>
      <c r="J12" s="198"/>
      <c r="K12" s="198"/>
      <c r="L12" s="198"/>
      <c r="M12" s="198"/>
      <c r="N12" s="198"/>
      <c r="O12" s="198"/>
      <c r="P12" s="198"/>
      <c r="Q12" s="198"/>
      <c r="R12" s="198"/>
      <c r="S12" s="198"/>
      <c r="T12" s="199">
        <f t="shared" si="1"/>
        <v>0</v>
      </c>
    </row>
    <row r="13" spans="1:20" ht="15.95" customHeight="1">
      <c r="A13" s="616"/>
      <c r="B13" s="211" t="s">
        <v>39</v>
      </c>
      <c r="C13" s="142" t="s">
        <v>94</v>
      </c>
      <c r="D13" s="212"/>
      <c r="E13" s="200"/>
      <c r="F13" s="200"/>
      <c r="G13" s="200"/>
      <c r="H13" s="200"/>
      <c r="I13" s="200"/>
      <c r="J13" s="200"/>
      <c r="K13" s="200"/>
      <c r="L13" s="200"/>
      <c r="M13" s="200"/>
      <c r="N13" s="200"/>
      <c r="O13" s="200"/>
      <c r="P13" s="200"/>
      <c r="Q13" s="200"/>
      <c r="R13" s="200"/>
      <c r="S13" s="200"/>
      <c r="T13" s="201">
        <f t="shared" si="1"/>
        <v>0</v>
      </c>
    </row>
    <row r="14" spans="1:20" ht="15.95" customHeight="1">
      <c r="A14" s="617"/>
      <c r="B14" s="618" t="s">
        <v>80</v>
      </c>
      <c r="C14" s="619"/>
      <c r="D14" s="85" t="s">
        <v>102</v>
      </c>
      <c r="E14" s="198"/>
      <c r="F14" s="198"/>
      <c r="G14" s="198"/>
      <c r="H14" s="198"/>
      <c r="I14" s="198"/>
      <c r="J14" s="198"/>
      <c r="K14" s="198"/>
      <c r="L14" s="198"/>
      <c r="M14" s="198"/>
      <c r="N14" s="198"/>
      <c r="O14" s="198"/>
      <c r="P14" s="198"/>
      <c r="Q14" s="198"/>
      <c r="R14" s="198"/>
      <c r="S14" s="198"/>
      <c r="T14" s="199">
        <f t="shared" si="1"/>
        <v>0</v>
      </c>
    </row>
    <row r="15" spans="1:20" ht="15.95" customHeight="1">
      <c r="A15" s="616"/>
      <c r="B15" s="211" t="s">
        <v>39</v>
      </c>
      <c r="C15" s="142" t="s">
        <v>94</v>
      </c>
      <c r="D15" s="212"/>
      <c r="E15" s="200"/>
      <c r="F15" s="200"/>
      <c r="G15" s="200"/>
      <c r="H15" s="200"/>
      <c r="I15" s="200"/>
      <c r="J15" s="200"/>
      <c r="K15" s="200"/>
      <c r="L15" s="200"/>
      <c r="M15" s="200"/>
      <c r="N15" s="200"/>
      <c r="O15" s="200"/>
      <c r="P15" s="200"/>
      <c r="Q15" s="200"/>
      <c r="R15" s="200"/>
      <c r="S15" s="200"/>
      <c r="T15" s="201">
        <f t="shared" si="1"/>
        <v>0</v>
      </c>
    </row>
    <row r="16" spans="1:20" ht="15.95" customHeight="1">
      <c r="A16" s="617"/>
      <c r="B16" s="618" t="s">
        <v>80</v>
      </c>
      <c r="C16" s="619"/>
      <c r="D16" s="85" t="s">
        <v>102</v>
      </c>
      <c r="E16" s="198"/>
      <c r="F16" s="198"/>
      <c r="G16" s="198"/>
      <c r="H16" s="198"/>
      <c r="I16" s="198"/>
      <c r="J16" s="198"/>
      <c r="K16" s="198"/>
      <c r="L16" s="198"/>
      <c r="M16" s="198"/>
      <c r="N16" s="198"/>
      <c r="O16" s="198"/>
      <c r="P16" s="198"/>
      <c r="Q16" s="198"/>
      <c r="R16" s="198"/>
      <c r="S16" s="198"/>
      <c r="T16" s="199">
        <f t="shared" si="1"/>
        <v>0</v>
      </c>
    </row>
    <row r="17" spans="1:20" ht="15.95" customHeight="1">
      <c r="A17" s="616"/>
      <c r="B17" s="211" t="s">
        <v>39</v>
      </c>
      <c r="C17" s="142" t="s">
        <v>94</v>
      </c>
      <c r="D17" s="212"/>
      <c r="E17" s="200"/>
      <c r="F17" s="200"/>
      <c r="G17" s="200"/>
      <c r="H17" s="200"/>
      <c r="I17" s="200"/>
      <c r="J17" s="200"/>
      <c r="K17" s="200"/>
      <c r="L17" s="200"/>
      <c r="M17" s="200"/>
      <c r="N17" s="200"/>
      <c r="O17" s="200"/>
      <c r="P17" s="200"/>
      <c r="Q17" s="200"/>
      <c r="R17" s="200"/>
      <c r="S17" s="200"/>
      <c r="T17" s="201">
        <f t="shared" si="1"/>
        <v>0</v>
      </c>
    </row>
    <row r="18" spans="1:20" ht="15.95" customHeight="1">
      <c r="A18" s="617"/>
      <c r="B18" s="618" t="s">
        <v>80</v>
      </c>
      <c r="C18" s="619"/>
      <c r="D18" s="85" t="s">
        <v>102</v>
      </c>
      <c r="E18" s="198"/>
      <c r="F18" s="198"/>
      <c r="G18" s="198"/>
      <c r="H18" s="198"/>
      <c r="I18" s="198"/>
      <c r="J18" s="198"/>
      <c r="K18" s="198"/>
      <c r="L18" s="198"/>
      <c r="M18" s="198"/>
      <c r="N18" s="198"/>
      <c r="O18" s="198"/>
      <c r="P18" s="198"/>
      <c r="Q18" s="198"/>
      <c r="R18" s="198"/>
      <c r="S18" s="198"/>
      <c r="T18" s="199">
        <f t="shared" si="1"/>
        <v>0</v>
      </c>
    </row>
    <row r="19" spans="1:20" ht="15.95" customHeight="1">
      <c r="A19" s="616"/>
      <c r="B19" s="211" t="s">
        <v>39</v>
      </c>
      <c r="C19" s="142" t="s">
        <v>94</v>
      </c>
      <c r="D19" s="212"/>
      <c r="E19" s="200"/>
      <c r="F19" s="200"/>
      <c r="G19" s="200"/>
      <c r="H19" s="200"/>
      <c r="I19" s="200"/>
      <c r="J19" s="200"/>
      <c r="K19" s="200"/>
      <c r="L19" s="200"/>
      <c r="M19" s="200"/>
      <c r="N19" s="200"/>
      <c r="O19" s="200"/>
      <c r="P19" s="200"/>
      <c r="Q19" s="200"/>
      <c r="R19" s="200"/>
      <c r="S19" s="200"/>
      <c r="T19" s="201">
        <f t="shared" si="1"/>
        <v>0</v>
      </c>
    </row>
    <row r="20" spans="1:20" ht="15.95" customHeight="1">
      <c r="A20" s="617"/>
      <c r="B20" s="618" t="s">
        <v>80</v>
      </c>
      <c r="C20" s="619"/>
      <c r="D20" s="85" t="s">
        <v>102</v>
      </c>
      <c r="E20" s="198"/>
      <c r="F20" s="198"/>
      <c r="G20" s="198"/>
      <c r="H20" s="198"/>
      <c r="I20" s="198"/>
      <c r="J20" s="198"/>
      <c r="K20" s="198"/>
      <c r="L20" s="198"/>
      <c r="M20" s="198"/>
      <c r="N20" s="198"/>
      <c r="O20" s="198"/>
      <c r="P20" s="198"/>
      <c r="Q20" s="198"/>
      <c r="R20" s="198"/>
      <c r="S20" s="198"/>
      <c r="T20" s="199">
        <f t="shared" si="1"/>
        <v>0</v>
      </c>
    </row>
    <row r="21" spans="1:20" ht="15.95" customHeight="1">
      <c r="A21" s="616"/>
      <c r="B21" s="211" t="s">
        <v>39</v>
      </c>
      <c r="C21" s="142" t="s">
        <v>94</v>
      </c>
      <c r="D21" s="212"/>
      <c r="E21" s="200"/>
      <c r="F21" s="200"/>
      <c r="G21" s="200"/>
      <c r="H21" s="200"/>
      <c r="I21" s="200"/>
      <c r="J21" s="200"/>
      <c r="K21" s="200"/>
      <c r="L21" s="200"/>
      <c r="M21" s="200"/>
      <c r="N21" s="200"/>
      <c r="O21" s="200"/>
      <c r="P21" s="200"/>
      <c r="Q21" s="200"/>
      <c r="R21" s="200"/>
      <c r="S21" s="200"/>
      <c r="T21" s="201">
        <f t="shared" si="1"/>
        <v>0</v>
      </c>
    </row>
    <row r="22" spans="1:20" ht="15.95" customHeight="1">
      <c r="A22" s="617"/>
      <c r="B22" s="618" t="s">
        <v>80</v>
      </c>
      <c r="C22" s="619"/>
      <c r="D22" s="85" t="s">
        <v>102</v>
      </c>
      <c r="E22" s="198"/>
      <c r="F22" s="198"/>
      <c r="G22" s="198"/>
      <c r="H22" s="198"/>
      <c r="I22" s="198"/>
      <c r="J22" s="198"/>
      <c r="K22" s="198"/>
      <c r="L22" s="198"/>
      <c r="M22" s="198"/>
      <c r="N22" s="198"/>
      <c r="O22" s="198"/>
      <c r="P22" s="198"/>
      <c r="Q22" s="198"/>
      <c r="R22" s="198"/>
      <c r="S22" s="198"/>
      <c r="T22" s="199">
        <f t="shared" si="1"/>
        <v>0</v>
      </c>
    </row>
    <row r="23" spans="1:20" ht="15.95" customHeight="1">
      <c r="A23" s="616"/>
      <c r="B23" s="211" t="s">
        <v>39</v>
      </c>
      <c r="C23" s="142" t="s">
        <v>94</v>
      </c>
      <c r="D23" s="212"/>
      <c r="E23" s="200"/>
      <c r="F23" s="200"/>
      <c r="G23" s="200"/>
      <c r="H23" s="200"/>
      <c r="I23" s="200"/>
      <c r="J23" s="200"/>
      <c r="K23" s="200"/>
      <c r="L23" s="200"/>
      <c r="M23" s="200"/>
      <c r="N23" s="200"/>
      <c r="O23" s="200"/>
      <c r="P23" s="200"/>
      <c r="Q23" s="200"/>
      <c r="R23" s="200"/>
      <c r="S23" s="200"/>
      <c r="T23" s="201">
        <f t="shared" si="1"/>
        <v>0</v>
      </c>
    </row>
    <row r="24" spans="1:20" ht="15.95" customHeight="1">
      <c r="A24" s="617"/>
      <c r="B24" s="618" t="s">
        <v>80</v>
      </c>
      <c r="C24" s="619"/>
      <c r="D24" s="85" t="s">
        <v>102</v>
      </c>
      <c r="E24" s="198"/>
      <c r="F24" s="198"/>
      <c r="G24" s="198"/>
      <c r="H24" s="198"/>
      <c r="I24" s="198"/>
      <c r="J24" s="198"/>
      <c r="K24" s="198"/>
      <c r="L24" s="198"/>
      <c r="M24" s="198"/>
      <c r="N24" s="198"/>
      <c r="O24" s="198"/>
      <c r="P24" s="198"/>
      <c r="Q24" s="198"/>
      <c r="R24" s="198"/>
      <c r="S24" s="198"/>
      <c r="T24" s="199">
        <f t="shared" si="1"/>
        <v>0</v>
      </c>
    </row>
    <row r="25" spans="1:20" ht="15.95" customHeight="1">
      <c r="A25" s="616"/>
      <c r="B25" s="211" t="s">
        <v>39</v>
      </c>
      <c r="C25" s="142" t="s">
        <v>94</v>
      </c>
      <c r="D25" s="212"/>
      <c r="E25" s="200"/>
      <c r="F25" s="200"/>
      <c r="G25" s="200"/>
      <c r="H25" s="200"/>
      <c r="I25" s="200"/>
      <c r="J25" s="200"/>
      <c r="K25" s="200"/>
      <c r="L25" s="200"/>
      <c r="M25" s="200"/>
      <c r="N25" s="200"/>
      <c r="O25" s="200"/>
      <c r="P25" s="200"/>
      <c r="Q25" s="200"/>
      <c r="R25" s="200"/>
      <c r="S25" s="200"/>
      <c r="T25" s="201">
        <f t="shared" si="1"/>
        <v>0</v>
      </c>
    </row>
    <row r="26" spans="1:20" ht="15.95" customHeight="1">
      <c r="A26" s="617"/>
      <c r="B26" s="618" t="s">
        <v>80</v>
      </c>
      <c r="C26" s="619"/>
      <c r="D26" s="85" t="s">
        <v>102</v>
      </c>
      <c r="E26" s="198"/>
      <c r="F26" s="198"/>
      <c r="G26" s="198"/>
      <c r="H26" s="198"/>
      <c r="I26" s="198"/>
      <c r="J26" s="198"/>
      <c r="K26" s="198"/>
      <c r="L26" s="198"/>
      <c r="M26" s="198"/>
      <c r="N26" s="198"/>
      <c r="O26" s="198"/>
      <c r="P26" s="198"/>
      <c r="Q26" s="198"/>
      <c r="R26" s="198"/>
      <c r="S26" s="198"/>
      <c r="T26" s="199">
        <f t="shared" si="1"/>
        <v>0</v>
      </c>
    </row>
    <row r="27" spans="1:20" ht="15.95" customHeight="1">
      <c r="A27" s="616"/>
      <c r="B27" s="211" t="s">
        <v>39</v>
      </c>
      <c r="C27" s="142" t="s">
        <v>94</v>
      </c>
      <c r="D27" s="212"/>
      <c r="E27" s="200"/>
      <c r="F27" s="200"/>
      <c r="G27" s="200"/>
      <c r="H27" s="200"/>
      <c r="I27" s="200"/>
      <c r="J27" s="200"/>
      <c r="K27" s="200"/>
      <c r="L27" s="200"/>
      <c r="M27" s="200"/>
      <c r="N27" s="200"/>
      <c r="O27" s="200"/>
      <c r="P27" s="200"/>
      <c r="Q27" s="200"/>
      <c r="R27" s="200"/>
      <c r="S27" s="200"/>
      <c r="T27" s="201">
        <f t="shared" si="1"/>
        <v>0</v>
      </c>
    </row>
    <row r="28" spans="1:20" ht="15.95" customHeight="1">
      <c r="A28" s="617"/>
      <c r="B28" s="618" t="s">
        <v>80</v>
      </c>
      <c r="C28" s="619"/>
      <c r="D28" s="85" t="s">
        <v>102</v>
      </c>
      <c r="E28" s="198"/>
      <c r="F28" s="198"/>
      <c r="G28" s="198"/>
      <c r="H28" s="198"/>
      <c r="I28" s="198"/>
      <c r="J28" s="198"/>
      <c r="K28" s="198"/>
      <c r="L28" s="198"/>
      <c r="M28" s="198"/>
      <c r="N28" s="198"/>
      <c r="O28" s="198"/>
      <c r="P28" s="198"/>
      <c r="Q28" s="198"/>
      <c r="R28" s="198"/>
      <c r="S28" s="198"/>
      <c r="T28" s="199">
        <f t="shared" si="1"/>
        <v>0</v>
      </c>
    </row>
    <row r="29" spans="1:20" ht="15.95" customHeight="1">
      <c r="A29" s="616"/>
      <c r="B29" s="211" t="s">
        <v>39</v>
      </c>
      <c r="C29" s="142" t="s">
        <v>94</v>
      </c>
      <c r="D29" s="212"/>
      <c r="E29" s="200"/>
      <c r="F29" s="200"/>
      <c r="G29" s="200"/>
      <c r="H29" s="200"/>
      <c r="I29" s="200"/>
      <c r="J29" s="200"/>
      <c r="K29" s="200"/>
      <c r="L29" s="200"/>
      <c r="M29" s="200"/>
      <c r="N29" s="200"/>
      <c r="O29" s="200"/>
      <c r="P29" s="200"/>
      <c r="Q29" s="200"/>
      <c r="R29" s="200"/>
      <c r="S29" s="200"/>
      <c r="T29" s="201">
        <f t="shared" si="1"/>
        <v>0</v>
      </c>
    </row>
    <row r="30" spans="1:20" ht="15.95" customHeight="1">
      <c r="A30" s="617"/>
      <c r="B30" s="618" t="s">
        <v>80</v>
      </c>
      <c r="C30" s="619"/>
      <c r="D30" s="85" t="s">
        <v>102</v>
      </c>
      <c r="E30" s="198"/>
      <c r="F30" s="198"/>
      <c r="G30" s="198"/>
      <c r="H30" s="198"/>
      <c r="I30" s="198"/>
      <c r="J30" s="198"/>
      <c r="K30" s="198"/>
      <c r="L30" s="198"/>
      <c r="M30" s="198"/>
      <c r="N30" s="198"/>
      <c r="O30" s="198"/>
      <c r="P30" s="198"/>
      <c r="Q30" s="198"/>
      <c r="R30" s="198"/>
      <c r="S30" s="198"/>
      <c r="T30" s="199">
        <f t="shared" si="1"/>
        <v>0</v>
      </c>
    </row>
    <row r="31" spans="1:20" ht="15.95" customHeight="1">
      <c r="A31" s="616"/>
      <c r="B31" s="211" t="s">
        <v>39</v>
      </c>
      <c r="C31" s="142" t="s">
        <v>94</v>
      </c>
      <c r="D31" s="212"/>
      <c r="E31" s="200"/>
      <c r="F31" s="200"/>
      <c r="G31" s="200"/>
      <c r="H31" s="200"/>
      <c r="I31" s="200"/>
      <c r="J31" s="200"/>
      <c r="K31" s="200"/>
      <c r="L31" s="200"/>
      <c r="M31" s="200"/>
      <c r="N31" s="200"/>
      <c r="O31" s="200"/>
      <c r="P31" s="200"/>
      <c r="Q31" s="200"/>
      <c r="R31" s="200"/>
      <c r="S31" s="200"/>
      <c r="T31" s="201">
        <f t="shared" si="1"/>
        <v>0</v>
      </c>
    </row>
    <row r="32" spans="1:20" ht="15.95" customHeight="1">
      <c r="A32" s="617"/>
      <c r="B32" s="618" t="s">
        <v>80</v>
      </c>
      <c r="C32" s="619"/>
      <c r="D32" s="85" t="s">
        <v>102</v>
      </c>
      <c r="E32" s="198"/>
      <c r="F32" s="198"/>
      <c r="G32" s="198"/>
      <c r="H32" s="198"/>
      <c r="I32" s="198"/>
      <c r="J32" s="198"/>
      <c r="K32" s="198"/>
      <c r="L32" s="198"/>
      <c r="M32" s="198"/>
      <c r="N32" s="198"/>
      <c r="O32" s="198"/>
      <c r="P32" s="198"/>
      <c r="Q32" s="198"/>
      <c r="R32" s="198"/>
      <c r="S32" s="198"/>
      <c r="T32" s="199">
        <f t="shared" si="1"/>
        <v>0</v>
      </c>
    </row>
    <row r="33" spans="1:20" ht="15.95" customHeight="1">
      <c r="A33" s="616"/>
      <c r="B33" s="211" t="s">
        <v>39</v>
      </c>
      <c r="C33" s="142" t="s">
        <v>94</v>
      </c>
      <c r="D33" s="212"/>
      <c r="E33" s="200"/>
      <c r="F33" s="200"/>
      <c r="G33" s="200"/>
      <c r="H33" s="200"/>
      <c r="I33" s="200"/>
      <c r="J33" s="200"/>
      <c r="K33" s="200"/>
      <c r="L33" s="200"/>
      <c r="M33" s="200"/>
      <c r="N33" s="200"/>
      <c r="O33" s="200"/>
      <c r="P33" s="200"/>
      <c r="Q33" s="200"/>
      <c r="R33" s="200"/>
      <c r="S33" s="200"/>
      <c r="T33" s="201">
        <f t="shared" si="1"/>
        <v>0</v>
      </c>
    </row>
    <row r="34" spans="1:20" ht="15.95" customHeight="1">
      <c r="A34" s="617"/>
      <c r="B34" s="618" t="s">
        <v>80</v>
      </c>
      <c r="C34" s="619"/>
      <c r="D34" s="85" t="s">
        <v>102</v>
      </c>
      <c r="E34" s="198"/>
      <c r="F34" s="198"/>
      <c r="G34" s="198"/>
      <c r="H34" s="198"/>
      <c r="I34" s="198"/>
      <c r="J34" s="198"/>
      <c r="K34" s="198"/>
      <c r="L34" s="198"/>
      <c r="M34" s="198"/>
      <c r="N34" s="198"/>
      <c r="O34" s="198"/>
      <c r="P34" s="198"/>
      <c r="Q34" s="198"/>
      <c r="R34" s="198"/>
      <c r="S34" s="198"/>
      <c r="T34" s="199">
        <f t="shared" si="1"/>
        <v>0</v>
      </c>
    </row>
    <row r="35" spans="1:20" ht="15.95" customHeight="1">
      <c r="A35" s="616"/>
      <c r="B35" s="211" t="s">
        <v>39</v>
      </c>
      <c r="C35" s="142" t="s">
        <v>94</v>
      </c>
      <c r="D35" s="212"/>
      <c r="E35" s="200"/>
      <c r="F35" s="200"/>
      <c r="G35" s="200"/>
      <c r="H35" s="200"/>
      <c r="I35" s="200"/>
      <c r="J35" s="200"/>
      <c r="K35" s="200"/>
      <c r="L35" s="200"/>
      <c r="M35" s="200"/>
      <c r="N35" s="200"/>
      <c r="O35" s="200"/>
      <c r="P35" s="200"/>
      <c r="Q35" s="200"/>
      <c r="R35" s="200"/>
      <c r="S35" s="200"/>
      <c r="T35" s="201">
        <f t="shared" si="1"/>
        <v>0</v>
      </c>
    </row>
    <row r="36" spans="1:20" ht="15.95" customHeight="1">
      <c r="A36" s="617"/>
      <c r="B36" s="618" t="s">
        <v>80</v>
      </c>
      <c r="C36" s="619"/>
      <c r="D36" s="85" t="s">
        <v>102</v>
      </c>
      <c r="E36" s="198"/>
      <c r="F36" s="198"/>
      <c r="G36" s="198"/>
      <c r="H36" s="198"/>
      <c r="I36" s="198"/>
      <c r="J36" s="198"/>
      <c r="K36" s="198"/>
      <c r="L36" s="198"/>
      <c r="M36" s="198"/>
      <c r="N36" s="198"/>
      <c r="O36" s="198"/>
      <c r="P36" s="198"/>
      <c r="Q36" s="198"/>
      <c r="R36" s="198"/>
      <c r="S36" s="198"/>
      <c r="T36" s="199">
        <f t="shared" si="1"/>
        <v>0</v>
      </c>
    </row>
    <row r="37" spans="1:20" ht="15.95" customHeight="1">
      <c r="A37" s="616"/>
      <c r="B37" s="211" t="s">
        <v>39</v>
      </c>
      <c r="C37" s="142" t="s">
        <v>94</v>
      </c>
      <c r="D37" s="212"/>
      <c r="E37" s="200"/>
      <c r="F37" s="200"/>
      <c r="G37" s="200"/>
      <c r="H37" s="200"/>
      <c r="I37" s="200"/>
      <c r="J37" s="200"/>
      <c r="K37" s="200"/>
      <c r="L37" s="200"/>
      <c r="M37" s="200"/>
      <c r="N37" s="200"/>
      <c r="O37" s="200"/>
      <c r="P37" s="200"/>
      <c r="Q37" s="200"/>
      <c r="R37" s="200"/>
      <c r="S37" s="200"/>
      <c r="T37" s="201">
        <f t="shared" si="1"/>
        <v>0</v>
      </c>
    </row>
    <row r="38" spans="1:20" ht="15.95" customHeight="1">
      <c r="A38" s="617"/>
      <c r="B38" s="618" t="s">
        <v>80</v>
      </c>
      <c r="C38" s="619"/>
      <c r="D38" s="85" t="s">
        <v>102</v>
      </c>
      <c r="E38" s="198"/>
      <c r="F38" s="198"/>
      <c r="G38" s="198"/>
      <c r="H38" s="198"/>
      <c r="I38" s="198"/>
      <c r="J38" s="198"/>
      <c r="K38" s="198"/>
      <c r="L38" s="198"/>
      <c r="M38" s="198"/>
      <c r="N38" s="198"/>
      <c r="O38" s="198"/>
      <c r="P38" s="198"/>
      <c r="Q38" s="198"/>
      <c r="R38" s="198"/>
      <c r="S38" s="198"/>
      <c r="T38" s="199">
        <f t="shared" si="1"/>
        <v>0</v>
      </c>
    </row>
    <row r="39" spans="1:20" ht="15.95" customHeight="1">
      <c r="A39" s="616"/>
      <c r="B39" s="211" t="s">
        <v>39</v>
      </c>
      <c r="C39" s="142" t="s">
        <v>94</v>
      </c>
      <c r="D39" s="212"/>
      <c r="E39" s="200"/>
      <c r="F39" s="200"/>
      <c r="G39" s="200"/>
      <c r="H39" s="200"/>
      <c r="I39" s="200"/>
      <c r="J39" s="200"/>
      <c r="K39" s="200"/>
      <c r="L39" s="200"/>
      <c r="M39" s="200"/>
      <c r="N39" s="200"/>
      <c r="O39" s="200"/>
      <c r="P39" s="200"/>
      <c r="Q39" s="200"/>
      <c r="R39" s="200"/>
      <c r="S39" s="200"/>
      <c r="T39" s="201">
        <f t="shared" si="1"/>
        <v>0</v>
      </c>
    </row>
    <row r="40" spans="1:20" ht="15.95" customHeight="1">
      <c r="A40" s="617"/>
      <c r="B40" s="618" t="s">
        <v>80</v>
      </c>
      <c r="C40" s="619"/>
      <c r="D40" s="85" t="s">
        <v>102</v>
      </c>
      <c r="E40" s="198"/>
      <c r="F40" s="198"/>
      <c r="G40" s="198"/>
      <c r="H40" s="198"/>
      <c r="I40" s="198"/>
      <c r="J40" s="198"/>
      <c r="K40" s="198"/>
      <c r="L40" s="198"/>
      <c r="M40" s="198"/>
      <c r="N40" s="198"/>
      <c r="O40" s="198"/>
      <c r="P40" s="198"/>
      <c r="Q40" s="198"/>
      <c r="R40" s="198"/>
      <c r="S40" s="198"/>
      <c r="T40" s="199">
        <f t="shared" si="1"/>
        <v>0</v>
      </c>
    </row>
    <row r="41" spans="1:20" ht="15.95" customHeight="1">
      <c r="A41" s="616"/>
      <c r="B41" s="211" t="s">
        <v>39</v>
      </c>
      <c r="C41" s="142" t="s">
        <v>94</v>
      </c>
      <c r="D41" s="212"/>
      <c r="E41" s="200"/>
      <c r="F41" s="200"/>
      <c r="G41" s="200"/>
      <c r="H41" s="200"/>
      <c r="I41" s="200"/>
      <c r="J41" s="200"/>
      <c r="K41" s="200"/>
      <c r="L41" s="200"/>
      <c r="M41" s="200"/>
      <c r="N41" s="200"/>
      <c r="O41" s="200"/>
      <c r="P41" s="200"/>
      <c r="Q41" s="200"/>
      <c r="R41" s="200"/>
      <c r="S41" s="200"/>
      <c r="T41" s="201">
        <f t="shared" si="1"/>
        <v>0</v>
      </c>
    </row>
    <row r="42" spans="1:20" ht="15.95" customHeight="1">
      <c r="A42" s="617"/>
      <c r="B42" s="618" t="s">
        <v>80</v>
      </c>
      <c r="C42" s="619"/>
      <c r="D42" s="85" t="s">
        <v>102</v>
      </c>
      <c r="E42" s="198"/>
      <c r="F42" s="198"/>
      <c r="G42" s="198"/>
      <c r="H42" s="198"/>
      <c r="I42" s="198"/>
      <c r="J42" s="198"/>
      <c r="K42" s="198"/>
      <c r="L42" s="198"/>
      <c r="M42" s="198"/>
      <c r="N42" s="198"/>
      <c r="O42" s="198"/>
      <c r="P42" s="198"/>
      <c r="Q42" s="198"/>
      <c r="R42" s="198"/>
      <c r="S42" s="198"/>
      <c r="T42" s="199">
        <f t="shared" si="1"/>
        <v>0</v>
      </c>
    </row>
    <row r="43" spans="1:20" ht="15.95" customHeight="1">
      <c r="A43" s="616"/>
      <c r="B43" s="211" t="s">
        <v>39</v>
      </c>
      <c r="C43" s="142" t="s">
        <v>94</v>
      </c>
      <c r="D43" s="212"/>
      <c r="E43" s="200"/>
      <c r="F43" s="200"/>
      <c r="G43" s="200"/>
      <c r="H43" s="200"/>
      <c r="I43" s="200"/>
      <c r="J43" s="200"/>
      <c r="K43" s="200"/>
      <c r="L43" s="200"/>
      <c r="M43" s="200"/>
      <c r="N43" s="200"/>
      <c r="O43" s="200"/>
      <c r="P43" s="200"/>
      <c r="Q43" s="200"/>
      <c r="R43" s="200"/>
      <c r="S43" s="200"/>
      <c r="T43" s="201">
        <f t="shared" si="1"/>
        <v>0</v>
      </c>
    </row>
    <row r="44" spans="1:20" ht="15.95" customHeight="1">
      <c r="A44" s="617"/>
      <c r="B44" s="618" t="s">
        <v>80</v>
      </c>
      <c r="C44" s="619"/>
      <c r="D44" s="85" t="s">
        <v>102</v>
      </c>
      <c r="E44" s="198"/>
      <c r="F44" s="198"/>
      <c r="G44" s="198"/>
      <c r="H44" s="198"/>
      <c r="I44" s="198"/>
      <c r="J44" s="198"/>
      <c r="K44" s="198"/>
      <c r="L44" s="198"/>
      <c r="M44" s="198"/>
      <c r="N44" s="198"/>
      <c r="O44" s="198"/>
      <c r="P44" s="198"/>
      <c r="Q44" s="198"/>
      <c r="R44" s="198"/>
      <c r="S44" s="198"/>
      <c r="T44" s="199">
        <f t="shared" si="1"/>
        <v>0</v>
      </c>
    </row>
    <row r="45" spans="1:20" ht="15.95" customHeight="1">
      <c r="A45" s="616"/>
      <c r="B45" s="211" t="s">
        <v>39</v>
      </c>
      <c r="C45" s="142" t="s">
        <v>94</v>
      </c>
      <c r="D45" s="212"/>
      <c r="E45" s="200"/>
      <c r="F45" s="200"/>
      <c r="G45" s="200"/>
      <c r="H45" s="200"/>
      <c r="I45" s="200"/>
      <c r="J45" s="200"/>
      <c r="K45" s="200"/>
      <c r="L45" s="200"/>
      <c r="M45" s="200"/>
      <c r="N45" s="200"/>
      <c r="O45" s="200"/>
      <c r="P45" s="200"/>
      <c r="Q45" s="200"/>
      <c r="R45" s="200"/>
      <c r="S45" s="200"/>
      <c r="T45" s="201">
        <f t="shared" si="1"/>
        <v>0</v>
      </c>
    </row>
    <row r="46" spans="1:20" ht="15.95" customHeight="1">
      <c r="A46" s="617"/>
      <c r="B46" s="618" t="s">
        <v>80</v>
      </c>
      <c r="C46" s="619"/>
      <c r="D46" s="85" t="s">
        <v>102</v>
      </c>
      <c r="E46" s="198"/>
      <c r="F46" s="198"/>
      <c r="G46" s="198"/>
      <c r="H46" s="198"/>
      <c r="I46" s="198"/>
      <c r="J46" s="198"/>
      <c r="K46" s="198"/>
      <c r="L46" s="198"/>
      <c r="M46" s="198"/>
      <c r="N46" s="198"/>
      <c r="O46" s="198"/>
      <c r="P46" s="198"/>
      <c r="Q46" s="198"/>
      <c r="R46" s="198"/>
      <c r="S46" s="198"/>
      <c r="T46" s="199">
        <f t="shared" si="1"/>
        <v>0</v>
      </c>
    </row>
    <row r="47" spans="1:20" ht="15.95" customHeight="1">
      <c r="A47" s="616"/>
      <c r="B47" s="211" t="s">
        <v>39</v>
      </c>
      <c r="C47" s="142" t="s">
        <v>94</v>
      </c>
      <c r="D47" s="212"/>
      <c r="E47" s="200"/>
      <c r="F47" s="200"/>
      <c r="G47" s="200"/>
      <c r="H47" s="200"/>
      <c r="I47" s="200"/>
      <c r="J47" s="200"/>
      <c r="K47" s="200"/>
      <c r="L47" s="200"/>
      <c r="M47" s="200"/>
      <c r="N47" s="200"/>
      <c r="O47" s="200"/>
      <c r="P47" s="200"/>
      <c r="Q47" s="200"/>
      <c r="R47" s="200"/>
      <c r="S47" s="200"/>
      <c r="T47" s="201">
        <f t="shared" si="1"/>
        <v>0</v>
      </c>
    </row>
    <row r="48" spans="1:20" ht="15.95" customHeight="1">
      <c r="A48" s="617"/>
      <c r="B48" s="618" t="s">
        <v>80</v>
      </c>
      <c r="C48" s="619"/>
      <c r="D48" s="85" t="s">
        <v>102</v>
      </c>
      <c r="E48" s="198"/>
      <c r="F48" s="198"/>
      <c r="G48" s="198"/>
      <c r="H48" s="198"/>
      <c r="I48" s="198"/>
      <c r="J48" s="198"/>
      <c r="K48" s="198"/>
      <c r="L48" s="198"/>
      <c r="M48" s="198"/>
      <c r="N48" s="198"/>
      <c r="O48" s="198"/>
      <c r="P48" s="198"/>
      <c r="Q48" s="198"/>
      <c r="R48" s="198"/>
      <c r="S48" s="198"/>
      <c r="T48" s="199">
        <f t="shared" si="1"/>
        <v>0</v>
      </c>
    </row>
    <row r="49" spans="1:20" ht="15.95" customHeight="1">
      <c r="A49" s="616"/>
      <c r="B49" s="211" t="s">
        <v>39</v>
      </c>
      <c r="C49" s="142" t="s">
        <v>94</v>
      </c>
      <c r="D49" s="212"/>
      <c r="E49" s="200"/>
      <c r="F49" s="200"/>
      <c r="G49" s="200"/>
      <c r="H49" s="200"/>
      <c r="I49" s="200"/>
      <c r="J49" s="200"/>
      <c r="K49" s="200"/>
      <c r="L49" s="200"/>
      <c r="M49" s="200"/>
      <c r="N49" s="200"/>
      <c r="O49" s="200"/>
      <c r="P49" s="200"/>
      <c r="Q49" s="200"/>
      <c r="R49" s="200"/>
      <c r="S49" s="200"/>
      <c r="T49" s="201">
        <f t="shared" si="1"/>
        <v>0</v>
      </c>
    </row>
    <row r="50" spans="1:20" ht="15.95" customHeight="1" thickBot="1">
      <c r="A50" s="620"/>
      <c r="B50" s="618" t="s">
        <v>80</v>
      </c>
      <c r="C50" s="619"/>
      <c r="D50" s="85" t="s">
        <v>102</v>
      </c>
      <c r="E50" s="202"/>
      <c r="F50" s="202"/>
      <c r="G50" s="202"/>
      <c r="H50" s="202"/>
      <c r="I50" s="202"/>
      <c r="J50" s="202"/>
      <c r="K50" s="202"/>
      <c r="L50" s="202"/>
      <c r="M50" s="202"/>
      <c r="N50" s="202"/>
      <c r="O50" s="202"/>
      <c r="P50" s="202"/>
      <c r="Q50" s="202"/>
      <c r="R50" s="202"/>
      <c r="S50" s="202"/>
      <c r="T50" s="203">
        <f t="shared" si="1"/>
        <v>0</v>
      </c>
    </row>
    <row r="51" spans="1:20" ht="15.95" customHeight="1" thickTop="1">
      <c r="A51" s="627" t="s">
        <v>81</v>
      </c>
      <c r="B51" s="628"/>
      <c r="C51" s="628"/>
      <c r="D51" s="79" t="s">
        <v>93</v>
      </c>
      <c r="E51" s="204">
        <f t="shared" ref="E51:S51" si="2">SUM(E50,E48,E46,E44,E42,E40,E38,E36,E34,E32,E30,E28,E26,E24,E22,E20,E18,E16,E14,E12,E10,E8,E6)</f>
        <v>0</v>
      </c>
      <c r="F51" s="204">
        <f t="shared" si="2"/>
        <v>0</v>
      </c>
      <c r="G51" s="204">
        <f t="shared" si="2"/>
        <v>0</v>
      </c>
      <c r="H51" s="204">
        <f t="shared" si="2"/>
        <v>0</v>
      </c>
      <c r="I51" s="204">
        <f t="shared" si="2"/>
        <v>0</v>
      </c>
      <c r="J51" s="204">
        <f t="shared" si="2"/>
        <v>0</v>
      </c>
      <c r="K51" s="204">
        <f t="shared" si="2"/>
        <v>0</v>
      </c>
      <c r="L51" s="204">
        <f t="shared" si="2"/>
        <v>0</v>
      </c>
      <c r="M51" s="204">
        <f t="shared" si="2"/>
        <v>0</v>
      </c>
      <c r="N51" s="204">
        <f t="shared" si="2"/>
        <v>0</v>
      </c>
      <c r="O51" s="204">
        <f t="shared" si="2"/>
        <v>0</v>
      </c>
      <c r="P51" s="204">
        <f t="shared" si="2"/>
        <v>0</v>
      </c>
      <c r="Q51" s="204">
        <f t="shared" si="2"/>
        <v>0</v>
      </c>
      <c r="R51" s="204">
        <f t="shared" si="2"/>
        <v>0</v>
      </c>
      <c r="S51" s="204">
        <f t="shared" si="2"/>
        <v>0</v>
      </c>
      <c r="T51" s="205">
        <f t="shared" si="1"/>
        <v>0</v>
      </c>
    </row>
    <row r="52" spans="1:20" ht="15.95" customHeight="1" thickBot="1">
      <c r="A52" s="629"/>
      <c r="B52" s="630"/>
      <c r="C52" s="630"/>
      <c r="D52" s="84" t="s">
        <v>311</v>
      </c>
      <c r="E52" s="206"/>
      <c r="F52" s="206"/>
      <c r="G52" s="206"/>
      <c r="H52" s="206"/>
      <c r="I52" s="206"/>
      <c r="J52" s="206"/>
      <c r="K52" s="206"/>
      <c r="L52" s="206"/>
      <c r="M52" s="206"/>
      <c r="N52" s="206"/>
      <c r="O52" s="206"/>
      <c r="P52" s="206"/>
      <c r="Q52" s="206"/>
      <c r="R52" s="206"/>
      <c r="S52" s="206"/>
      <c r="T52" s="207">
        <f t="shared" si="1"/>
        <v>0</v>
      </c>
    </row>
    <row r="53" spans="1:20" ht="15.95" customHeight="1">
      <c r="A53" s="275" t="s">
        <v>329</v>
      </c>
    </row>
    <row r="54" spans="1:20" ht="15.95" customHeight="1">
      <c r="A54" s="287" t="s">
        <v>128</v>
      </c>
    </row>
    <row r="55" spans="1:20" s="14" customFormat="1" ht="15.95" customHeight="1">
      <c r="A55" s="275" t="s">
        <v>57</v>
      </c>
    </row>
    <row r="56" spans="1:20" ht="20.25" customHeight="1"/>
    <row r="57" spans="1:20" ht="20.25" customHeight="1"/>
    <row r="58" spans="1:20" ht="20.25" customHeight="1"/>
    <row r="59" spans="1:20" ht="20.25" customHeight="1"/>
    <row r="60" spans="1:20" ht="20.25" customHeight="1"/>
    <row r="61" spans="1:20" ht="30" hidden="1" customHeight="1"/>
  </sheetData>
  <sheetProtection insertRows="0"/>
  <protectedRanges>
    <protectedRange sqref="A56:IQ61" name="範囲3"/>
    <protectedRange sqref="A5:S50" name="範囲1"/>
  </protectedRanges>
  <mergeCells count="51">
    <mergeCell ref="A51:C52"/>
    <mergeCell ref="A3:D4"/>
    <mergeCell ref="A5:A6"/>
    <mergeCell ref="A15:A16"/>
    <mergeCell ref="A27:A28"/>
    <mergeCell ref="A29:A30"/>
    <mergeCell ref="A31:A32"/>
    <mergeCell ref="A7:A8"/>
    <mergeCell ref="A9:A10"/>
    <mergeCell ref="A25:A26"/>
    <mergeCell ref="B6:C6"/>
    <mergeCell ref="A33:A34"/>
    <mergeCell ref="A45:A46"/>
    <mergeCell ref="A47:A48"/>
    <mergeCell ref="B26:C26"/>
    <mergeCell ref="B28:C28"/>
    <mergeCell ref="A1:T1"/>
    <mergeCell ref="A19:A20"/>
    <mergeCell ref="A21:A22"/>
    <mergeCell ref="A23:A24"/>
    <mergeCell ref="T3:T4"/>
    <mergeCell ref="E3:S3"/>
    <mergeCell ref="A17:A18"/>
    <mergeCell ref="A11:A12"/>
    <mergeCell ref="A13:A14"/>
    <mergeCell ref="B20:C20"/>
    <mergeCell ref="B22:C22"/>
    <mergeCell ref="B18:C18"/>
    <mergeCell ref="B24:C24"/>
    <mergeCell ref="B8:C8"/>
    <mergeCell ref="B10:C10"/>
    <mergeCell ref="B12:C12"/>
    <mergeCell ref="A49:A50"/>
    <mergeCell ref="A37:A38"/>
    <mergeCell ref="A41:A42"/>
    <mergeCell ref="A43:A44"/>
    <mergeCell ref="A39:A40"/>
    <mergeCell ref="B14:C14"/>
    <mergeCell ref="B16:C16"/>
    <mergeCell ref="B50:C50"/>
    <mergeCell ref="B34:C34"/>
    <mergeCell ref="B36:C36"/>
    <mergeCell ref="B38:C38"/>
    <mergeCell ref="B40:C40"/>
    <mergeCell ref="B42:C42"/>
    <mergeCell ref="B30:C30"/>
    <mergeCell ref="A35:A36"/>
    <mergeCell ref="B44:C44"/>
    <mergeCell ref="B46:C46"/>
    <mergeCell ref="B48:C48"/>
    <mergeCell ref="B32:C32"/>
  </mergeCells>
  <phoneticPr fontId="3"/>
  <printOptions horizontalCentered="1"/>
  <pageMargins left="0.62992125984251968" right="0.39370078740157483" top="1.299212598425197" bottom="0.51181102362204722" header="0.51181102362204722" footer="0.51181102362204722"/>
  <pageSetup paperSize="8" scale="87" orientation="landscape" r:id="rId1"/>
  <headerFooter alignWithMargins="0">
    <oddHeader>&amp;R&amp;"+,標準"米子市クリーンセンター基幹的設備改良工事及び長期包括的運営事業
（事業計画書　&amp;A）</oddHeader>
  </headerFooter>
  <rowBreaks count="1" manualBreakCount="1">
    <brk id="6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view="pageBreakPreview" zoomScale="80" zoomScaleNormal="60" zoomScaleSheetLayoutView="80" workbookViewId="0">
      <pane xSplit="4" ySplit="5" topLeftCell="E6" activePane="bottomRight" state="frozen"/>
      <selection activeCell="J17" sqref="J17"/>
      <selection pane="topRight" activeCell="J17" sqref="J17"/>
      <selection pane="bottomLeft" activeCell="J17" sqref="J17"/>
      <selection pane="bottomRight" activeCell="J17" sqref="J17"/>
    </sheetView>
  </sheetViews>
  <sheetFormatPr defaultRowHeight="30" customHeight="1"/>
  <cols>
    <col min="1" max="1" width="16.5" style="21" customWidth="1"/>
    <col min="2" max="2" width="7" style="21" customWidth="1"/>
    <col min="3" max="3" width="5.375" style="21" customWidth="1"/>
    <col min="4" max="4" width="8" style="21" customWidth="1"/>
    <col min="5" max="21" width="9.625" style="20" customWidth="1"/>
    <col min="22" max="22" width="12.625" style="20" customWidth="1"/>
    <col min="23" max="16384" width="9" style="20"/>
  </cols>
  <sheetData>
    <row r="1" spans="1:20" s="25" customFormat="1" ht="21" customHeight="1">
      <c r="A1" s="621" t="s">
        <v>310</v>
      </c>
      <c r="B1" s="621"/>
      <c r="C1" s="621"/>
      <c r="D1" s="621"/>
      <c r="E1" s="621"/>
      <c r="F1" s="621"/>
      <c r="G1" s="621"/>
      <c r="H1" s="621"/>
      <c r="I1" s="621"/>
      <c r="J1" s="621"/>
      <c r="K1" s="621"/>
      <c r="L1" s="621"/>
      <c r="M1" s="621"/>
      <c r="N1" s="621"/>
      <c r="O1" s="621"/>
      <c r="P1" s="621"/>
      <c r="Q1" s="621"/>
      <c r="R1" s="621"/>
      <c r="S1" s="621"/>
      <c r="T1" s="621"/>
    </row>
    <row r="2" spans="1:20" s="25" customFormat="1" ht="17.25" customHeight="1" thickBot="1">
      <c r="A2" s="26"/>
      <c r="B2" s="457"/>
      <c r="C2" s="457"/>
      <c r="D2" s="457"/>
      <c r="T2" s="290"/>
    </row>
    <row r="3" spans="1:20" ht="15.95" customHeight="1">
      <c r="A3" s="507" t="s">
        <v>106</v>
      </c>
      <c r="B3" s="638"/>
      <c r="C3" s="638"/>
      <c r="D3" s="639"/>
      <c r="E3" s="624" t="s">
        <v>58</v>
      </c>
      <c r="F3" s="625"/>
      <c r="G3" s="625"/>
      <c r="H3" s="625"/>
      <c r="I3" s="625"/>
      <c r="J3" s="625"/>
      <c r="K3" s="625"/>
      <c r="L3" s="625"/>
      <c r="M3" s="625"/>
      <c r="N3" s="625"/>
      <c r="O3" s="625"/>
      <c r="P3" s="625"/>
      <c r="Q3" s="625"/>
      <c r="R3" s="625"/>
      <c r="S3" s="626"/>
      <c r="T3" s="622" t="s">
        <v>40</v>
      </c>
    </row>
    <row r="4" spans="1:20" ht="30" customHeight="1" thickBot="1">
      <c r="A4" s="640"/>
      <c r="B4" s="641"/>
      <c r="C4" s="641"/>
      <c r="D4" s="642"/>
      <c r="E4" s="412">
        <v>29</v>
      </c>
      <c r="F4" s="412">
        <f t="shared" ref="F4:S4" si="0">E4+1</f>
        <v>30</v>
      </c>
      <c r="G4" s="412">
        <f t="shared" si="0"/>
        <v>31</v>
      </c>
      <c r="H4" s="412">
        <f t="shared" si="0"/>
        <v>32</v>
      </c>
      <c r="I4" s="412">
        <f t="shared" si="0"/>
        <v>33</v>
      </c>
      <c r="J4" s="412">
        <f t="shared" si="0"/>
        <v>34</v>
      </c>
      <c r="K4" s="412">
        <f t="shared" si="0"/>
        <v>35</v>
      </c>
      <c r="L4" s="412">
        <f t="shared" si="0"/>
        <v>36</v>
      </c>
      <c r="M4" s="412">
        <f t="shared" si="0"/>
        <v>37</v>
      </c>
      <c r="N4" s="412">
        <f t="shared" si="0"/>
        <v>38</v>
      </c>
      <c r="O4" s="412">
        <f t="shared" si="0"/>
        <v>39</v>
      </c>
      <c r="P4" s="412">
        <f t="shared" si="0"/>
        <v>40</v>
      </c>
      <c r="Q4" s="412">
        <f t="shared" si="0"/>
        <v>41</v>
      </c>
      <c r="R4" s="412">
        <f t="shared" si="0"/>
        <v>42</v>
      </c>
      <c r="S4" s="412">
        <f t="shared" si="0"/>
        <v>43</v>
      </c>
      <c r="T4" s="637"/>
    </row>
    <row r="5" spans="1:20" ht="15.95" customHeight="1" thickBot="1">
      <c r="A5" s="643" t="s">
        <v>330</v>
      </c>
      <c r="B5" s="644"/>
      <c r="C5" s="644"/>
      <c r="D5" s="645"/>
      <c r="E5" s="279">
        <v>55584</v>
      </c>
      <c r="F5" s="279">
        <v>55365</v>
      </c>
      <c r="G5" s="279">
        <v>55289</v>
      </c>
      <c r="H5" s="279">
        <v>54916</v>
      </c>
      <c r="I5" s="279">
        <v>54664</v>
      </c>
      <c r="J5" s="279">
        <v>54419</v>
      </c>
      <c r="K5" s="279">
        <v>54317</v>
      </c>
      <c r="L5" s="279">
        <v>53911</v>
      </c>
      <c r="M5" s="279">
        <v>53647</v>
      </c>
      <c r="N5" s="279">
        <v>53383</v>
      </c>
      <c r="O5" s="279">
        <v>53261</v>
      </c>
      <c r="P5" s="279">
        <v>52833</v>
      </c>
      <c r="Q5" s="279">
        <v>52550</v>
      </c>
      <c r="R5" s="279">
        <v>52263</v>
      </c>
      <c r="S5" s="279">
        <v>52087</v>
      </c>
      <c r="T5" s="463">
        <f>SUM(E5:S5)</f>
        <v>808489</v>
      </c>
    </row>
    <row r="6" spans="1:20" ht="15.95" customHeight="1">
      <c r="A6" s="620"/>
      <c r="B6" s="464" t="s">
        <v>39</v>
      </c>
      <c r="C6" s="93" t="s">
        <v>94</v>
      </c>
      <c r="D6" s="465"/>
      <c r="E6" s="196"/>
      <c r="F6" s="196"/>
      <c r="G6" s="196"/>
      <c r="H6" s="196"/>
      <c r="I6" s="196"/>
      <c r="J6" s="196"/>
      <c r="K6" s="196"/>
      <c r="L6" s="196"/>
      <c r="M6" s="196"/>
      <c r="N6" s="196"/>
      <c r="O6" s="196"/>
      <c r="P6" s="196"/>
      <c r="Q6" s="196"/>
      <c r="R6" s="196"/>
      <c r="S6" s="196"/>
      <c r="T6" s="197">
        <f>SUM(E6:S6)</f>
        <v>0</v>
      </c>
    </row>
    <row r="7" spans="1:20" ht="15.95" customHeight="1">
      <c r="A7" s="620"/>
      <c r="B7" s="466" t="s">
        <v>42</v>
      </c>
      <c r="C7" s="91" t="s">
        <v>94</v>
      </c>
      <c r="D7" s="467"/>
      <c r="E7" s="468"/>
      <c r="F7" s="468"/>
      <c r="G7" s="468"/>
      <c r="H7" s="468"/>
      <c r="I7" s="468"/>
      <c r="J7" s="468"/>
      <c r="K7" s="468"/>
      <c r="L7" s="468"/>
      <c r="M7" s="468"/>
      <c r="N7" s="468"/>
      <c r="O7" s="468"/>
      <c r="P7" s="468"/>
      <c r="Q7" s="468"/>
      <c r="R7" s="468"/>
      <c r="S7" s="468"/>
      <c r="T7" s="469" t="s">
        <v>48</v>
      </c>
    </row>
    <row r="8" spans="1:20" ht="15.95" customHeight="1">
      <c r="A8" s="617"/>
      <c r="B8" s="635" t="s">
        <v>82</v>
      </c>
      <c r="C8" s="636"/>
      <c r="D8" s="89" t="s">
        <v>102</v>
      </c>
      <c r="E8" s="470">
        <f>E6*E7</f>
        <v>0</v>
      </c>
      <c r="F8" s="470">
        <f>F6*F7</f>
        <v>0</v>
      </c>
      <c r="G8" s="470">
        <f>G6*G7</f>
        <v>0</v>
      </c>
      <c r="H8" s="470">
        <f t="shared" ref="H8:S8" si="1">H6*H7</f>
        <v>0</v>
      </c>
      <c r="I8" s="470">
        <f t="shared" si="1"/>
        <v>0</v>
      </c>
      <c r="J8" s="470">
        <f t="shared" si="1"/>
        <v>0</v>
      </c>
      <c r="K8" s="470">
        <f t="shared" si="1"/>
        <v>0</v>
      </c>
      <c r="L8" s="470">
        <f t="shared" si="1"/>
        <v>0</v>
      </c>
      <c r="M8" s="470">
        <f t="shared" si="1"/>
        <v>0</v>
      </c>
      <c r="N8" s="470">
        <f t="shared" si="1"/>
        <v>0</v>
      </c>
      <c r="O8" s="470">
        <f t="shared" si="1"/>
        <v>0</v>
      </c>
      <c r="P8" s="470">
        <f t="shared" si="1"/>
        <v>0</v>
      </c>
      <c r="Q8" s="470">
        <f t="shared" si="1"/>
        <v>0</v>
      </c>
      <c r="R8" s="470">
        <f t="shared" si="1"/>
        <v>0</v>
      </c>
      <c r="S8" s="470">
        <f t="shared" si="1"/>
        <v>0</v>
      </c>
      <c r="T8" s="199">
        <f>SUM(E8:S8)</f>
        <v>0</v>
      </c>
    </row>
    <row r="9" spans="1:20" ht="15.95" customHeight="1">
      <c r="A9" s="616"/>
      <c r="B9" s="471" t="s">
        <v>39</v>
      </c>
      <c r="C9" s="90" t="s">
        <v>94</v>
      </c>
      <c r="D9" s="472"/>
      <c r="E9" s="196"/>
      <c r="F9" s="196"/>
      <c r="G9" s="196"/>
      <c r="H9" s="196"/>
      <c r="I9" s="196"/>
      <c r="J9" s="196"/>
      <c r="K9" s="196"/>
      <c r="L9" s="196"/>
      <c r="M9" s="196"/>
      <c r="N9" s="196"/>
      <c r="O9" s="196"/>
      <c r="P9" s="196"/>
      <c r="Q9" s="196"/>
      <c r="R9" s="196"/>
      <c r="S9" s="196"/>
      <c r="T9" s="201">
        <f>SUM(E9:S9)</f>
        <v>0</v>
      </c>
    </row>
    <row r="10" spans="1:20" ht="15.95" customHeight="1">
      <c r="A10" s="620"/>
      <c r="B10" s="466" t="s">
        <v>42</v>
      </c>
      <c r="C10" s="91" t="s">
        <v>94</v>
      </c>
      <c r="D10" s="467"/>
      <c r="E10" s="468"/>
      <c r="F10" s="468"/>
      <c r="G10" s="468"/>
      <c r="H10" s="468"/>
      <c r="I10" s="468"/>
      <c r="J10" s="468"/>
      <c r="K10" s="468"/>
      <c r="L10" s="468"/>
      <c r="M10" s="468"/>
      <c r="N10" s="468"/>
      <c r="O10" s="468"/>
      <c r="P10" s="468"/>
      <c r="Q10" s="468"/>
      <c r="R10" s="468"/>
      <c r="S10" s="468"/>
      <c r="T10" s="469" t="s">
        <v>48</v>
      </c>
    </row>
    <row r="11" spans="1:20" ht="15.95" customHeight="1">
      <c r="A11" s="617"/>
      <c r="B11" s="635" t="s">
        <v>82</v>
      </c>
      <c r="C11" s="636"/>
      <c r="D11" s="89" t="s">
        <v>102</v>
      </c>
      <c r="E11" s="470">
        <f t="shared" ref="E11:S11" si="2">E9*E10</f>
        <v>0</v>
      </c>
      <c r="F11" s="470">
        <f t="shared" si="2"/>
        <v>0</v>
      </c>
      <c r="G11" s="470">
        <f t="shared" si="2"/>
        <v>0</v>
      </c>
      <c r="H11" s="470">
        <f t="shared" si="2"/>
        <v>0</v>
      </c>
      <c r="I11" s="470">
        <f t="shared" si="2"/>
        <v>0</v>
      </c>
      <c r="J11" s="470">
        <f t="shared" si="2"/>
        <v>0</v>
      </c>
      <c r="K11" s="470">
        <f t="shared" si="2"/>
        <v>0</v>
      </c>
      <c r="L11" s="470">
        <f t="shared" si="2"/>
        <v>0</v>
      </c>
      <c r="M11" s="470">
        <f t="shared" si="2"/>
        <v>0</v>
      </c>
      <c r="N11" s="470">
        <f t="shared" si="2"/>
        <v>0</v>
      </c>
      <c r="O11" s="470">
        <f t="shared" si="2"/>
        <v>0</v>
      </c>
      <c r="P11" s="470">
        <f t="shared" si="2"/>
        <v>0</v>
      </c>
      <c r="Q11" s="470">
        <f t="shared" si="2"/>
        <v>0</v>
      </c>
      <c r="R11" s="470">
        <f t="shared" si="2"/>
        <v>0</v>
      </c>
      <c r="S11" s="470">
        <f t="shared" si="2"/>
        <v>0</v>
      </c>
      <c r="T11" s="199">
        <f>SUM(E11:S11)</f>
        <v>0</v>
      </c>
    </row>
    <row r="12" spans="1:20" ht="15.95" customHeight="1">
      <c r="A12" s="616"/>
      <c r="B12" s="471" t="s">
        <v>39</v>
      </c>
      <c r="C12" s="90" t="s">
        <v>94</v>
      </c>
      <c r="D12" s="472"/>
      <c r="E12" s="196"/>
      <c r="F12" s="196"/>
      <c r="G12" s="196"/>
      <c r="H12" s="196"/>
      <c r="I12" s="196"/>
      <c r="J12" s="196"/>
      <c r="K12" s="196"/>
      <c r="L12" s="196"/>
      <c r="M12" s="196"/>
      <c r="N12" s="196"/>
      <c r="O12" s="196"/>
      <c r="P12" s="196"/>
      <c r="Q12" s="196"/>
      <c r="R12" s="196"/>
      <c r="S12" s="196"/>
      <c r="T12" s="201">
        <f>SUM(E12:S12)</f>
        <v>0</v>
      </c>
    </row>
    <row r="13" spans="1:20" ht="15.95" customHeight="1">
      <c r="A13" s="620"/>
      <c r="B13" s="466" t="s">
        <v>42</v>
      </c>
      <c r="C13" s="91" t="s">
        <v>94</v>
      </c>
      <c r="D13" s="467"/>
      <c r="E13" s="468"/>
      <c r="F13" s="468"/>
      <c r="G13" s="468"/>
      <c r="H13" s="468"/>
      <c r="I13" s="468"/>
      <c r="J13" s="468"/>
      <c r="K13" s="468"/>
      <c r="L13" s="468"/>
      <c r="M13" s="468"/>
      <c r="N13" s="468"/>
      <c r="O13" s="468"/>
      <c r="P13" s="468"/>
      <c r="Q13" s="468"/>
      <c r="R13" s="468"/>
      <c r="S13" s="468"/>
      <c r="T13" s="469" t="s">
        <v>48</v>
      </c>
    </row>
    <row r="14" spans="1:20" ht="15.95" customHeight="1">
      <c r="A14" s="617"/>
      <c r="B14" s="635" t="s">
        <v>82</v>
      </c>
      <c r="C14" s="636"/>
      <c r="D14" s="89" t="s">
        <v>102</v>
      </c>
      <c r="E14" s="470">
        <f t="shared" ref="E14:S14" si="3">E12*E13</f>
        <v>0</v>
      </c>
      <c r="F14" s="470">
        <f t="shared" si="3"/>
        <v>0</v>
      </c>
      <c r="G14" s="470">
        <f t="shared" si="3"/>
        <v>0</v>
      </c>
      <c r="H14" s="470">
        <f t="shared" si="3"/>
        <v>0</v>
      </c>
      <c r="I14" s="470">
        <f t="shared" si="3"/>
        <v>0</v>
      </c>
      <c r="J14" s="470">
        <f t="shared" si="3"/>
        <v>0</v>
      </c>
      <c r="K14" s="470">
        <f t="shared" si="3"/>
        <v>0</v>
      </c>
      <c r="L14" s="470">
        <f t="shared" si="3"/>
        <v>0</v>
      </c>
      <c r="M14" s="470">
        <f t="shared" si="3"/>
        <v>0</v>
      </c>
      <c r="N14" s="470">
        <f t="shared" si="3"/>
        <v>0</v>
      </c>
      <c r="O14" s="470">
        <f t="shared" si="3"/>
        <v>0</v>
      </c>
      <c r="P14" s="470">
        <f t="shared" si="3"/>
        <v>0</v>
      </c>
      <c r="Q14" s="470">
        <f t="shared" si="3"/>
        <v>0</v>
      </c>
      <c r="R14" s="470">
        <f t="shared" si="3"/>
        <v>0</v>
      </c>
      <c r="S14" s="470">
        <f t="shared" si="3"/>
        <v>0</v>
      </c>
      <c r="T14" s="199">
        <f>SUM(E14:S14)</f>
        <v>0</v>
      </c>
    </row>
    <row r="15" spans="1:20" ht="15.95" customHeight="1">
      <c r="A15" s="616"/>
      <c r="B15" s="471" t="s">
        <v>39</v>
      </c>
      <c r="C15" s="90" t="s">
        <v>94</v>
      </c>
      <c r="D15" s="472"/>
      <c r="E15" s="196"/>
      <c r="F15" s="196"/>
      <c r="G15" s="196"/>
      <c r="H15" s="196"/>
      <c r="I15" s="196"/>
      <c r="J15" s="196"/>
      <c r="K15" s="196"/>
      <c r="L15" s="196"/>
      <c r="M15" s="196"/>
      <c r="N15" s="196"/>
      <c r="O15" s="196"/>
      <c r="P15" s="196"/>
      <c r="Q15" s="196"/>
      <c r="R15" s="196"/>
      <c r="S15" s="196"/>
      <c r="T15" s="201">
        <f>SUM(E15:S15)</f>
        <v>0</v>
      </c>
    </row>
    <row r="16" spans="1:20" ht="15.95" customHeight="1">
      <c r="A16" s="620"/>
      <c r="B16" s="466" t="s">
        <v>42</v>
      </c>
      <c r="C16" s="91" t="s">
        <v>94</v>
      </c>
      <c r="D16" s="467"/>
      <c r="E16" s="468"/>
      <c r="F16" s="468"/>
      <c r="G16" s="468"/>
      <c r="H16" s="468"/>
      <c r="I16" s="468"/>
      <c r="J16" s="468"/>
      <c r="K16" s="468"/>
      <c r="L16" s="468"/>
      <c r="M16" s="468"/>
      <c r="N16" s="468"/>
      <c r="O16" s="468"/>
      <c r="P16" s="468"/>
      <c r="Q16" s="468"/>
      <c r="R16" s="468"/>
      <c r="S16" s="468"/>
      <c r="T16" s="469" t="s">
        <v>48</v>
      </c>
    </row>
    <row r="17" spans="1:20" ht="15.95" customHeight="1">
      <c r="A17" s="617"/>
      <c r="B17" s="635" t="s">
        <v>82</v>
      </c>
      <c r="C17" s="636"/>
      <c r="D17" s="89" t="s">
        <v>102</v>
      </c>
      <c r="E17" s="470">
        <f t="shared" ref="E17:S17" si="4">E15*E16</f>
        <v>0</v>
      </c>
      <c r="F17" s="470">
        <f t="shared" si="4"/>
        <v>0</v>
      </c>
      <c r="G17" s="470">
        <f t="shared" si="4"/>
        <v>0</v>
      </c>
      <c r="H17" s="470">
        <f t="shared" si="4"/>
        <v>0</v>
      </c>
      <c r="I17" s="470">
        <f t="shared" si="4"/>
        <v>0</v>
      </c>
      <c r="J17" s="470">
        <f t="shared" si="4"/>
        <v>0</v>
      </c>
      <c r="K17" s="470">
        <f t="shared" si="4"/>
        <v>0</v>
      </c>
      <c r="L17" s="470">
        <f t="shared" si="4"/>
        <v>0</v>
      </c>
      <c r="M17" s="470">
        <f t="shared" si="4"/>
        <v>0</v>
      </c>
      <c r="N17" s="470">
        <f t="shared" si="4"/>
        <v>0</v>
      </c>
      <c r="O17" s="470">
        <f t="shared" si="4"/>
        <v>0</v>
      </c>
      <c r="P17" s="470">
        <f t="shared" si="4"/>
        <v>0</v>
      </c>
      <c r="Q17" s="470">
        <f t="shared" si="4"/>
        <v>0</v>
      </c>
      <c r="R17" s="470">
        <f t="shared" si="4"/>
        <v>0</v>
      </c>
      <c r="S17" s="470">
        <f t="shared" si="4"/>
        <v>0</v>
      </c>
      <c r="T17" s="199">
        <f>SUM(E17:S17)</f>
        <v>0</v>
      </c>
    </row>
    <row r="18" spans="1:20" ht="15.95" customHeight="1">
      <c r="A18" s="616"/>
      <c r="B18" s="471" t="s">
        <v>39</v>
      </c>
      <c r="C18" s="90" t="s">
        <v>94</v>
      </c>
      <c r="D18" s="472"/>
      <c r="E18" s="196"/>
      <c r="F18" s="196"/>
      <c r="G18" s="196"/>
      <c r="H18" s="196"/>
      <c r="I18" s="196"/>
      <c r="J18" s="196"/>
      <c r="K18" s="196"/>
      <c r="L18" s="196"/>
      <c r="M18" s="196"/>
      <c r="N18" s="196"/>
      <c r="O18" s="196"/>
      <c r="P18" s="196"/>
      <c r="Q18" s="196"/>
      <c r="R18" s="196"/>
      <c r="S18" s="196"/>
      <c r="T18" s="201">
        <f>SUM(E18:S18)</f>
        <v>0</v>
      </c>
    </row>
    <row r="19" spans="1:20" ht="15.95" customHeight="1">
      <c r="A19" s="620"/>
      <c r="B19" s="466" t="s">
        <v>42</v>
      </c>
      <c r="C19" s="91" t="s">
        <v>94</v>
      </c>
      <c r="D19" s="467"/>
      <c r="E19" s="468"/>
      <c r="F19" s="468"/>
      <c r="G19" s="468"/>
      <c r="H19" s="468"/>
      <c r="I19" s="468"/>
      <c r="J19" s="468"/>
      <c r="K19" s="468"/>
      <c r="L19" s="468"/>
      <c r="M19" s="468"/>
      <c r="N19" s="468"/>
      <c r="O19" s="468"/>
      <c r="P19" s="468"/>
      <c r="Q19" s="468"/>
      <c r="R19" s="468"/>
      <c r="S19" s="468"/>
      <c r="T19" s="469" t="s">
        <v>48</v>
      </c>
    </row>
    <row r="20" spans="1:20" ht="15.95" customHeight="1">
      <c r="A20" s="617"/>
      <c r="B20" s="635" t="s">
        <v>82</v>
      </c>
      <c r="C20" s="636"/>
      <c r="D20" s="89" t="s">
        <v>102</v>
      </c>
      <c r="E20" s="470">
        <f t="shared" ref="E20:S20" si="5">E18*E19</f>
        <v>0</v>
      </c>
      <c r="F20" s="470">
        <f t="shared" si="5"/>
        <v>0</v>
      </c>
      <c r="G20" s="470">
        <f t="shared" si="5"/>
        <v>0</v>
      </c>
      <c r="H20" s="470">
        <f t="shared" si="5"/>
        <v>0</v>
      </c>
      <c r="I20" s="470">
        <f t="shared" si="5"/>
        <v>0</v>
      </c>
      <c r="J20" s="470">
        <f t="shared" si="5"/>
        <v>0</v>
      </c>
      <c r="K20" s="470">
        <f t="shared" si="5"/>
        <v>0</v>
      </c>
      <c r="L20" s="470">
        <f t="shared" si="5"/>
        <v>0</v>
      </c>
      <c r="M20" s="470">
        <f t="shared" si="5"/>
        <v>0</v>
      </c>
      <c r="N20" s="470">
        <f t="shared" si="5"/>
        <v>0</v>
      </c>
      <c r="O20" s="470">
        <f t="shared" si="5"/>
        <v>0</v>
      </c>
      <c r="P20" s="470">
        <f t="shared" si="5"/>
        <v>0</v>
      </c>
      <c r="Q20" s="470">
        <f t="shared" si="5"/>
        <v>0</v>
      </c>
      <c r="R20" s="470">
        <f t="shared" si="5"/>
        <v>0</v>
      </c>
      <c r="S20" s="470">
        <f t="shared" si="5"/>
        <v>0</v>
      </c>
      <c r="T20" s="199">
        <f>SUM(E20:S20)</f>
        <v>0</v>
      </c>
    </row>
    <row r="21" spans="1:20" ht="15.95" customHeight="1">
      <c r="A21" s="616"/>
      <c r="B21" s="471" t="s">
        <v>39</v>
      </c>
      <c r="C21" s="90" t="s">
        <v>94</v>
      </c>
      <c r="D21" s="472"/>
      <c r="E21" s="196"/>
      <c r="F21" s="196"/>
      <c r="G21" s="196"/>
      <c r="H21" s="196"/>
      <c r="I21" s="196"/>
      <c r="J21" s="196"/>
      <c r="K21" s="196"/>
      <c r="L21" s="196"/>
      <c r="M21" s="196"/>
      <c r="N21" s="196"/>
      <c r="O21" s="196"/>
      <c r="P21" s="196"/>
      <c r="Q21" s="196"/>
      <c r="R21" s="196"/>
      <c r="S21" s="196"/>
      <c r="T21" s="201">
        <f>SUM(E21:S21)</f>
        <v>0</v>
      </c>
    </row>
    <row r="22" spans="1:20" ht="15.95" customHeight="1">
      <c r="A22" s="620"/>
      <c r="B22" s="466" t="s">
        <v>42</v>
      </c>
      <c r="C22" s="91" t="s">
        <v>94</v>
      </c>
      <c r="D22" s="467"/>
      <c r="E22" s="468"/>
      <c r="F22" s="468"/>
      <c r="G22" s="468"/>
      <c r="H22" s="468"/>
      <c r="I22" s="468"/>
      <c r="J22" s="468"/>
      <c r="K22" s="468"/>
      <c r="L22" s="468"/>
      <c r="M22" s="468"/>
      <c r="N22" s="468"/>
      <c r="O22" s="468"/>
      <c r="P22" s="468"/>
      <c r="Q22" s="468"/>
      <c r="R22" s="468"/>
      <c r="S22" s="468"/>
      <c r="T22" s="469" t="s">
        <v>48</v>
      </c>
    </row>
    <row r="23" spans="1:20" ht="15.95" customHeight="1">
      <c r="A23" s="617"/>
      <c r="B23" s="635" t="s">
        <v>82</v>
      </c>
      <c r="C23" s="636"/>
      <c r="D23" s="89" t="s">
        <v>102</v>
      </c>
      <c r="E23" s="470">
        <f t="shared" ref="E23:S23" si="6">E21*E22</f>
        <v>0</v>
      </c>
      <c r="F23" s="470">
        <f t="shared" si="6"/>
        <v>0</v>
      </c>
      <c r="G23" s="470">
        <f t="shared" si="6"/>
        <v>0</v>
      </c>
      <c r="H23" s="470">
        <f t="shared" si="6"/>
        <v>0</v>
      </c>
      <c r="I23" s="470">
        <f t="shared" si="6"/>
        <v>0</v>
      </c>
      <c r="J23" s="470">
        <f t="shared" si="6"/>
        <v>0</v>
      </c>
      <c r="K23" s="470">
        <f t="shared" si="6"/>
        <v>0</v>
      </c>
      <c r="L23" s="470">
        <f t="shared" si="6"/>
        <v>0</v>
      </c>
      <c r="M23" s="470">
        <f t="shared" si="6"/>
        <v>0</v>
      </c>
      <c r="N23" s="470">
        <f t="shared" si="6"/>
        <v>0</v>
      </c>
      <c r="O23" s="470">
        <f t="shared" si="6"/>
        <v>0</v>
      </c>
      <c r="P23" s="470">
        <f t="shared" si="6"/>
        <v>0</v>
      </c>
      <c r="Q23" s="470">
        <f t="shared" si="6"/>
        <v>0</v>
      </c>
      <c r="R23" s="470">
        <f t="shared" si="6"/>
        <v>0</v>
      </c>
      <c r="S23" s="470">
        <f t="shared" si="6"/>
        <v>0</v>
      </c>
      <c r="T23" s="199">
        <f>SUM(E23:S23)</f>
        <v>0</v>
      </c>
    </row>
    <row r="24" spans="1:20" ht="15.95" customHeight="1">
      <c r="A24" s="616"/>
      <c r="B24" s="471" t="s">
        <v>39</v>
      </c>
      <c r="C24" s="90" t="s">
        <v>94</v>
      </c>
      <c r="D24" s="472"/>
      <c r="E24" s="196"/>
      <c r="F24" s="196"/>
      <c r="G24" s="196"/>
      <c r="H24" s="196"/>
      <c r="I24" s="196"/>
      <c r="J24" s="196"/>
      <c r="K24" s="196"/>
      <c r="L24" s="196"/>
      <c r="M24" s="196"/>
      <c r="N24" s="196"/>
      <c r="O24" s="196"/>
      <c r="P24" s="196"/>
      <c r="Q24" s="196"/>
      <c r="R24" s="196"/>
      <c r="S24" s="196"/>
      <c r="T24" s="201">
        <f>SUM(E24:S24)</f>
        <v>0</v>
      </c>
    </row>
    <row r="25" spans="1:20" ht="15.95" customHeight="1">
      <c r="A25" s="620"/>
      <c r="B25" s="466" t="s">
        <v>42</v>
      </c>
      <c r="C25" s="91" t="s">
        <v>94</v>
      </c>
      <c r="D25" s="467"/>
      <c r="E25" s="468"/>
      <c r="F25" s="468"/>
      <c r="G25" s="468"/>
      <c r="H25" s="468"/>
      <c r="I25" s="468"/>
      <c r="J25" s="468"/>
      <c r="K25" s="468"/>
      <c r="L25" s="468"/>
      <c r="M25" s="468"/>
      <c r="N25" s="468"/>
      <c r="O25" s="468"/>
      <c r="P25" s="468"/>
      <c r="Q25" s="468"/>
      <c r="R25" s="468"/>
      <c r="S25" s="468"/>
      <c r="T25" s="469" t="s">
        <v>48</v>
      </c>
    </row>
    <row r="26" spans="1:20" ht="15.95" customHeight="1">
      <c r="A26" s="617"/>
      <c r="B26" s="635" t="s">
        <v>82</v>
      </c>
      <c r="C26" s="636"/>
      <c r="D26" s="89" t="s">
        <v>102</v>
      </c>
      <c r="E26" s="470">
        <f t="shared" ref="E26:S26" si="7">E24*E25</f>
        <v>0</v>
      </c>
      <c r="F26" s="470">
        <f t="shared" si="7"/>
        <v>0</v>
      </c>
      <c r="G26" s="470">
        <f t="shared" si="7"/>
        <v>0</v>
      </c>
      <c r="H26" s="470">
        <f t="shared" si="7"/>
        <v>0</v>
      </c>
      <c r="I26" s="470">
        <f t="shared" si="7"/>
        <v>0</v>
      </c>
      <c r="J26" s="470">
        <f t="shared" si="7"/>
        <v>0</v>
      </c>
      <c r="K26" s="470">
        <f t="shared" si="7"/>
        <v>0</v>
      </c>
      <c r="L26" s="470">
        <f t="shared" si="7"/>
        <v>0</v>
      </c>
      <c r="M26" s="470">
        <f t="shared" si="7"/>
        <v>0</v>
      </c>
      <c r="N26" s="470">
        <f t="shared" si="7"/>
        <v>0</v>
      </c>
      <c r="O26" s="470">
        <f t="shared" si="7"/>
        <v>0</v>
      </c>
      <c r="P26" s="470">
        <f t="shared" si="7"/>
        <v>0</v>
      </c>
      <c r="Q26" s="470">
        <f t="shared" si="7"/>
        <v>0</v>
      </c>
      <c r="R26" s="470">
        <f t="shared" si="7"/>
        <v>0</v>
      </c>
      <c r="S26" s="470">
        <f t="shared" si="7"/>
        <v>0</v>
      </c>
      <c r="T26" s="199">
        <f>SUM(E26:S26)</f>
        <v>0</v>
      </c>
    </row>
    <row r="27" spans="1:20" ht="15.95" customHeight="1">
      <c r="A27" s="616"/>
      <c r="B27" s="471" t="s">
        <v>39</v>
      </c>
      <c r="C27" s="90" t="s">
        <v>94</v>
      </c>
      <c r="D27" s="472"/>
      <c r="E27" s="196"/>
      <c r="F27" s="196"/>
      <c r="G27" s="196"/>
      <c r="H27" s="196"/>
      <c r="I27" s="196"/>
      <c r="J27" s="196"/>
      <c r="K27" s="196"/>
      <c r="L27" s="196"/>
      <c r="M27" s="196"/>
      <c r="N27" s="196"/>
      <c r="O27" s="196"/>
      <c r="P27" s="196"/>
      <c r="Q27" s="196"/>
      <c r="R27" s="196"/>
      <c r="S27" s="196"/>
      <c r="T27" s="201">
        <f>SUM(E27:S27)</f>
        <v>0</v>
      </c>
    </row>
    <row r="28" spans="1:20" ht="15.95" customHeight="1">
      <c r="A28" s="620"/>
      <c r="B28" s="466" t="s">
        <v>42</v>
      </c>
      <c r="C28" s="91" t="s">
        <v>94</v>
      </c>
      <c r="D28" s="467"/>
      <c r="E28" s="468"/>
      <c r="F28" s="468"/>
      <c r="G28" s="468"/>
      <c r="H28" s="468"/>
      <c r="I28" s="468"/>
      <c r="J28" s="468"/>
      <c r="K28" s="468"/>
      <c r="L28" s="468"/>
      <c r="M28" s="468"/>
      <c r="N28" s="468"/>
      <c r="O28" s="468"/>
      <c r="P28" s="468"/>
      <c r="Q28" s="468"/>
      <c r="R28" s="468"/>
      <c r="S28" s="468"/>
      <c r="T28" s="469" t="s">
        <v>48</v>
      </c>
    </row>
    <row r="29" spans="1:20" ht="15.95" customHeight="1">
      <c r="A29" s="617"/>
      <c r="B29" s="635" t="s">
        <v>82</v>
      </c>
      <c r="C29" s="636"/>
      <c r="D29" s="89" t="s">
        <v>102</v>
      </c>
      <c r="E29" s="470">
        <f t="shared" ref="E29:S29" si="8">E27*E28</f>
        <v>0</v>
      </c>
      <c r="F29" s="470">
        <f t="shared" si="8"/>
        <v>0</v>
      </c>
      <c r="G29" s="470">
        <f t="shared" si="8"/>
        <v>0</v>
      </c>
      <c r="H29" s="470">
        <f t="shared" si="8"/>
        <v>0</v>
      </c>
      <c r="I29" s="470">
        <f t="shared" si="8"/>
        <v>0</v>
      </c>
      <c r="J29" s="470">
        <f t="shared" si="8"/>
        <v>0</v>
      </c>
      <c r="K29" s="470">
        <f t="shared" si="8"/>
        <v>0</v>
      </c>
      <c r="L29" s="470">
        <f t="shared" si="8"/>
        <v>0</v>
      </c>
      <c r="M29" s="470">
        <f t="shared" si="8"/>
        <v>0</v>
      </c>
      <c r="N29" s="470">
        <f t="shared" si="8"/>
        <v>0</v>
      </c>
      <c r="O29" s="470">
        <f t="shared" si="8"/>
        <v>0</v>
      </c>
      <c r="P29" s="470">
        <f t="shared" si="8"/>
        <v>0</v>
      </c>
      <c r="Q29" s="470">
        <f t="shared" si="8"/>
        <v>0</v>
      </c>
      <c r="R29" s="470">
        <f t="shared" si="8"/>
        <v>0</v>
      </c>
      <c r="S29" s="470">
        <f t="shared" si="8"/>
        <v>0</v>
      </c>
      <c r="T29" s="199">
        <f>SUM(E29:S29)</f>
        <v>0</v>
      </c>
    </row>
    <row r="30" spans="1:20" ht="15.95" customHeight="1">
      <c r="A30" s="616"/>
      <c r="B30" s="471" t="s">
        <v>39</v>
      </c>
      <c r="C30" s="90" t="s">
        <v>94</v>
      </c>
      <c r="D30" s="472"/>
      <c r="E30" s="196"/>
      <c r="F30" s="196"/>
      <c r="G30" s="196"/>
      <c r="H30" s="196"/>
      <c r="I30" s="196"/>
      <c r="J30" s="196"/>
      <c r="K30" s="196"/>
      <c r="L30" s="196"/>
      <c r="M30" s="196"/>
      <c r="N30" s="196"/>
      <c r="O30" s="196"/>
      <c r="P30" s="196"/>
      <c r="Q30" s="196"/>
      <c r="R30" s="196"/>
      <c r="S30" s="196"/>
      <c r="T30" s="201">
        <f>SUM(E30:S30)</f>
        <v>0</v>
      </c>
    </row>
    <row r="31" spans="1:20" ht="15.95" customHeight="1">
      <c r="A31" s="620"/>
      <c r="B31" s="466" t="s">
        <v>42</v>
      </c>
      <c r="C31" s="91" t="s">
        <v>94</v>
      </c>
      <c r="D31" s="467"/>
      <c r="E31" s="468"/>
      <c r="F31" s="468"/>
      <c r="G31" s="468"/>
      <c r="H31" s="468"/>
      <c r="I31" s="468"/>
      <c r="J31" s="468"/>
      <c r="K31" s="468"/>
      <c r="L31" s="468"/>
      <c r="M31" s="468"/>
      <c r="N31" s="468"/>
      <c r="O31" s="468"/>
      <c r="P31" s="468"/>
      <c r="Q31" s="468"/>
      <c r="R31" s="468"/>
      <c r="S31" s="468"/>
      <c r="T31" s="469" t="s">
        <v>48</v>
      </c>
    </row>
    <row r="32" spans="1:20" ht="15.95" customHeight="1">
      <c r="A32" s="617"/>
      <c r="B32" s="635" t="s">
        <v>82</v>
      </c>
      <c r="C32" s="636"/>
      <c r="D32" s="89" t="s">
        <v>102</v>
      </c>
      <c r="E32" s="470">
        <f t="shared" ref="E32:S32" si="9">E30*E31</f>
        <v>0</v>
      </c>
      <c r="F32" s="470">
        <f t="shared" si="9"/>
        <v>0</v>
      </c>
      <c r="G32" s="470">
        <f t="shared" si="9"/>
        <v>0</v>
      </c>
      <c r="H32" s="470">
        <f t="shared" si="9"/>
        <v>0</v>
      </c>
      <c r="I32" s="470">
        <f t="shared" si="9"/>
        <v>0</v>
      </c>
      <c r="J32" s="470">
        <f t="shared" si="9"/>
        <v>0</v>
      </c>
      <c r="K32" s="470">
        <f t="shared" si="9"/>
        <v>0</v>
      </c>
      <c r="L32" s="470">
        <f t="shared" si="9"/>
        <v>0</v>
      </c>
      <c r="M32" s="470">
        <f t="shared" si="9"/>
        <v>0</v>
      </c>
      <c r="N32" s="470">
        <f t="shared" si="9"/>
        <v>0</v>
      </c>
      <c r="O32" s="470">
        <f t="shared" si="9"/>
        <v>0</v>
      </c>
      <c r="P32" s="470">
        <f t="shared" si="9"/>
        <v>0</v>
      </c>
      <c r="Q32" s="470">
        <f t="shared" si="9"/>
        <v>0</v>
      </c>
      <c r="R32" s="470">
        <f t="shared" si="9"/>
        <v>0</v>
      </c>
      <c r="S32" s="470">
        <f t="shared" si="9"/>
        <v>0</v>
      </c>
      <c r="T32" s="199">
        <f>SUM(E32:S32)</f>
        <v>0</v>
      </c>
    </row>
    <row r="33" spans="1:20" ht="15.95" customHeight="1">
      <c r="A33" s="616"/>
      <c r="B33" s="471" t="s">
        <v>39</v>
      </c>
      <c r="C33" s="90" t="s">
        <v>94</v>
      </c>
      <c r="D33" s="472"/>
      <c r="E33" s="196"/>
      <c r="F33" s="196"/>
      <c r="G33" s="196"/>
      <c r="H33" s="196"/>
      <c r="I33" s="196"/>
      <c r="J33" s="196"/>
      <c r="K33" s="196"/>
      <c r="L33" s="196"/>
      <c r="M33" s="196"/>
      <c r="N33" s="196"/>
      <c r="O33" s="196"/>
      <c r="P33" s="196"/>
      <c r="Q33" s="196"/>
      <c r="R33" s="196"/>
      <c r="S33" s="196"/>
      <c r="T33" s="201">
        <f>SUM(E33:S33)</f>
        <v>0</v>
      </c>
    </row>
    <row r="34" spans="1:20" ht="15.95" customHeight="1">
      <c r="A34" s="620"/>
      <c r="B34" s="466" t="s">
        <v>42</v>
      </c>
      <c r="C34" s="91" t="s">
        <v>94</v>
      </c>
      <c r="D34" s="467"/>
      <c r="E34" s="468"/>
      <c r="F34" s="468"/>
      <c r="G34" s="468"/>
      <c r="H34" s="468"/>
      <c r="I34" s="468"/>
      <c r="J34" s="468"/>
      <c r="K34" s="468"/>
      <c r="L34" s="468"/>
      <c r="M34" s="468"/>
      <c r="N34" s="468"/>
      <c r="O34" s="468"/>
      <c r="P34" s="468"/>
      <c r="Q34" s="468"/>
      <c r="R34" s="468"/>
      <c r="S34" s="468"/>
      <c r="T34" s="469" t="s">
        <v>48</v>
      </c>
    </row>
    <row r="35" spans="1:20" ht="15.95" customHeight="1">
      <c r="A35" s="617"/>
      <c r="B35" s="635" t="s">
        <v>82</v>
      </c>
      <c r="C35" s="636"/>
      <c r="D35" s="89" t="s">
        <v>102</v>
      </c>
      <c r="E35" s="470">
        <f t="shared" ref="E35:S35" si="10">E33*E34</f>
        <v>0</v>
      </c>
      <c r="F35" s="470">
        <f t="shared" si="10"/>
        <v>0</v>
      </c>
      <c r="G35" s="470">
        <f t="shared" si="10"/>
        <v>0</v>
      </c>
      <c r="H35" s="470">
        <f t="shared" si="10"/>
        <v>0</v>
      </c>
      <c r="I35" s="470">
        <f t="shared" si="10"/>
        <v>0</v>
      </c>
      <c r="J35" s="470">
        <f t="shared" si="10"/>
        <v>0</v>
      </c>
      <c r="K35" s="470">
        <f t="shared" si="10"/>
        <v>0</v>
      </c>
      <c r="L35" s="470">
        <f t="shared" si="10"/>
        <v>0</v>
      </c>
      <c r="M35" s="470">
        <f t="shared" si="10"/>
        <v>0</v>
      </c>
      <c r="N35" s="470">
        <f t="shared" si="10"/>
        <v>0</v>
      </c>
      <c r="O35" s="470">
        <f t="shared" si="10"/>
        <v>0</v>
      </c>
      <c r="P35" s="470">
        <f t="shared" si="10"/>
        <v>0</v>
      </c>
      <c r="Q35" s="470">
        <f t="shared" si="10"/>
        <v>0</v>
      </c>
      <c r="R35" s="470">
        <f t="shared" si="10"/>
        <v>0</v>
      </c>
      <c r="S35" s="470">
        <f t="shared" si="10"/>
        <v>0</v>
      </c>
      <c r="T35" s="199">
        <f>SUM(E35:S35)</f>
        <v>0</v>
      </c>
    </row>
    <row r="36" spans="1:20" ht="15.95" customHeight="1">
      <c r="A36" s="616"/>
      <c r="B36" s="471" t="s">
        <v>39</v>
      </c>
      <c r="C36" s="90" t="s">
        <v>94</v>
      </c>
      <c r="D36" s="472"/>
      <c r="E36" s="196"/>
      <c r="F36" s="196"/>
      <c r="G36" s="196"/>
      <c r="H36" s="196"/>
      <c r="I36" s="196"/>
      <c r="J36" s="196"/>
      <c r="K36" s="196"/>
      <c r="L36" s="196"/>
      <c r="M36" s="196"/>
      <c r="N36" s="196"/>
      <c r="O36" s="196"/>
      <c r="P36" s="196"/>
      <c r="Q36" s="196"/>
      <c r="R36" s="196"/>
      <c r="S36" s="196"/>
      <c r="T36" s="201">
        <f>SUM(E36:S36)</f>
        <v>0</v>
      </c>
    </row>
    <row r="37" spans="1:20" ht="15.95" customHeight="1">
      <c r="A37" s="620"/>
      <c r="B37" s="466" t="s">
        <v>42</v>
      </c>
      <c r="C37" s="91" t="s">
        <v>94</v>
      </c>
      <c r="D37" s="467"/>
      <c r="E37" s="468"/>
      <c r="F37" s="468"/>
      <c r="G37" s="468"/>
      <c r="H37" s="468"/>
      <c r="I37" s="468"/>
      <c r="J37" s="468"/>
      <c r="K37" s="468"/>
      <c r="L37" s="468"/>
      <c r="M37" s="468"/>
      <c r="N37" s="468"/>
      <c r="O37" s="468"/>
      <c r="P37" s="468"/>
      <c r="Q37" s="468"/>
      <c r="R37" s="468"/>
      <c r="S37" s="468"/>
      <c r="T37" s="469" t="s">
        <v>48</v>
      </c>
    </row>
    <row r="38" spans="1:20" ht="15.95" customHeight="1">
      <c r="A38" s="617"/>
      <c r="B38" s="635" t="s">
        <v>82</v>
      </c>
      <c r="C38" s="636"/>
      <c r="D38" s="89" t="s">
        <v>102</v>
      </c>
      <c r="E38" s="470">
        <f t="shared" ref="E38:S38" si="11">E36*E37</f>
        <v>0</v>
      </c>
      <c r="F38" s="470">
        <f t="shared" si="11"/>
        <v>0</v>
      </c>
      <c r="G38" s="470">
        <f t="shared" si="11"/>
        <v>0</v>
      </c>
      <c r="H38" s="470">
        <f t="shared" si="11"/>
        <v>0</v>
      </c>
      <c r="I38" s="470">
        <f t="shared" si="11"/>
        <v>0</v>
      </c>
      <c r="J38" s="470">
        <f t="shared" si="11"/>
        <v>0</v>
      </c>
      <c r="K38" s="470">
        <f t="shared" si="11"/>
        <v>0</v>
      </c>
      <c r="L38" s="470">
        <f t="shared" si="11"/>
        <v>0</v>
      </c>
      <c r="M38" s="470">
        <f t="shared" si="11"/>
        <v>0</v>
      </c>
      <c r="N38" s="470">
        <f t="shared" si="11"/>
        <v>0</v>
      </c>
      <c r="O38" s="470">
        <f t="shared" si="11"/>
        <v>0</v>
      </c>
      <c r="P38" s="470">
        <f t="shared" si="11"/>
        <v>0</v>
      </c>
      <c r="Q38" s="470">
        <f t="shared" si="11"/>
        <v>0</v>
      </c>
      <c r="R38" s="470">
        <f t="shared" si="11"/>
        <v>0</v>
      </c>
      <c r="S38" s="470">
        <f t="shared" si="11"/>
        <v>0</v>
      </c>
      <c r="T38" s="199">
        <f>SUM(E38:S38)</f>
        <v>0</v>
      </c>
    </row>
    <row r="39" spans="1:20" ht="15.95" customHeight="1">
      <c r="A39" s="616"/>
      <c r="B39" s="471" t="s">
        <v>39</v>
      </c>
      <c r="C39" s="90" t="s">
        <v>94</v>
      </c>
      <c r="D39" s="472"/>
      <c r="E39" s="196"/>
      <c r="F39" s="196"/>
      <c r="G39" s="196"/>
      <c r="H39" s="196"/>
      <c r="I39" s="196"/>
      <c r="J39" s="196"/>
      <c r="K39" s="196"/>
      <c r="L39" s="196"/>
      <c r="M39" s="196"/>
      <c r="N39" s="196"/>
      <c r="O39" s="196"/>
      <c r="P39" s="196"/>
      <c r="Q39" s="196"/>
      <c r="R39" s="196"/>
      <c r="S39" s="196"/>
      <c r="T39" s="201">
        <f>SUM(E39:S39)</f>
        <v>0</v>
      </c>
    </row>
    <row r="40" spans="1:20" ht="15.95" customHeight="1">
      <c r="A40" s="620"/>
      <c r="B40" s="466" t="s">
        <v>42</v>
      </c>
      <c r="C40" s="91" t="s">
        <v>94</v>
      </c>
      <c r="D40" s="467"/>
      <c r="E40" s="468"/>
      <c r="F40" s="468"/>
      <c r="G40" s="468"/>
      <c r="H40" s="468"/>
      <c r="I40" s="468"/>
      <c r="J40" s="468"/>
      <c r="K40" s="468"/>
      <c r="L40" s="468"/>
      <c r="M40" s="468"/>
      <c r="N40" s="468"/>
      <c r="O40" s="468"/>
      <c r="P40" s="468"/>
      <c r="Q40" s="468"/>
      <c r="R40" s="468"/>
      <c r="S40" s="468"/>
      <c r="T40" s="469" t="s">
        <v>48</v>
      </c>
    </row>
    <row r="41" spans="1:20" ht="15.95" customHeight="1">
      <c r="A41" s="617"/>
      <c r="B41" s="635" t="s">
        <v>82</v>
      </c>
      <c r="C41" s="636"/>
      <c r="D41" s="89" t="s">
        <v>102</v>
      </c>
      <c r="E41" s="470">
        <f t="shared" ref="E41:S41" si="12">E39*E40</f>
        <v>0</v>
      </c>
      <c r="F41" s="470">
        <f t="shared" si="12"/>
        <v>0</v>
      </c>
      <c r="G41" s="470">
        <f t="shared" si="12"/>
        <v>0</v>
      </c>
      <c r="H41" s="470">
        <f t="shared" si="12"/>
        <v>0</v>
      </c>
      <c r="I41" s="470">
        <f t="shared" si="12"/>
        <v>0</v>
      </c>
      <c r="J41" s="470">
        <f t="shared" si="12"/>
        <v>0</v>
      </c>
      <c r="K41" s="470">
        <f t="shared" si="12"/>
        <v>0</v>
      </c>
      <c r="L41" s="470">
        <f t="shared" si="12"/>
        <v>0</v>
      </c>
      <c r="M41" s="470">
        <f t="shared" si="12"/>
        <v>0</v>
      </c>
      <c r="N41" s="470">
        <f t="shared" si="12"/>
        <v>0</v>
      </c>
      <c r="O41" s="470">
        <f t="shared" si="12"/>
        <v>0</v>
      </c>
      <c r="P41" s="470">
        <f t="shared" si="12"/>
        <v>0</v>
      </c>
      <c r="Q41" s="470">
        <f t="shared" si="12"/>
        <v>0</v>
      </c>
      <c r="R41" s="470">
        <f t="shared" si="12"/>
        <v>0</v>
      </c>
      <c r="S41" s="470">
        <f t="shared" si="12"/>
        <v>0</v>
      </c>
      <c r="T41" s="199">
        <f>SUM(E41:S41)</f>
        <v>0</v>
      </c>
    </row>
    <row r="42" spans="1:20" ht="15.95" customHeight="1">
      <c r="A42" s="616"/>
      <c r="B42" s="471" t="s">
        <v>39</v>
      </c>
      <c r="C42" s="90" t="s">
        <v>94</v>
      </c>
      <c r="D42" s="472"/>
      <c r="E42" s="196"/>
      <c r="F42" s="196"/>
      <c r="G42" s="196"/>
      <c r="H42" s="196"/>
      <c r="I42" s="196"/>
      <c r="J42" s="196"/>
      <c r="K42" s="196"/>
      <c r="L42" s="196"/>
      <c r="M42" s="196"/>
      <c r="N42" s="196"/>
      <c r="O42" s="196"/>
      <c r="P42" s="196"/>
      <c r="Q42" s="196"/>
      <c r="R42" s="196"/>
      <c r="S42" s="196"/>
      <c r="T42" s="201">
        <f>SUM(E42:S42)</f>
        <v>0</v>
      </c>
    </row>
    <row r="43" spans="1:20" ht="15.95" customHeight="1">
      <c r="A43" s="620"/>
      <c r="B43" s="466" t="s">
        <v>42</v>
      </c>
      <c r="C43" s="91" t="s">
        <v>94</v>
      </c>
      <c r="D43" s="467"/>
      <c r="E43" s="468"/>
      <c r="F43" s="468"/>
      <c r="G43" s="468"/>
      <c r="H43" s="468"/>
      <c r="I43" s="468"/>
      <c r="J43" s="468"/>
      <c r="K43" s="468"/>
      <c r="L43" s="468"/>
      <c r="M43" s="468"/>
      <c r="N43" s="468"/>
      <c r="O43" s="468"/>
      <c r="P43" s="468"/>
      <c r="Q43" s="468"/>
      <c r="R43" s="468"/>
      <c r="S43" s="468"/>
      <c r="T43" s="469" t="s">
        <v>48</v>
      </c>
    </row>
    <row r="44" spans="1:20" ht="15.95" customHeight="1">
      <c r="A44" s="617"/>
      <c r="B44" s="635" t="s">
        <v>82</v>
      </c>
      <c r="C44" s="636"/>
      <c r="D44" s="89" t="s">
        <v>102</v>
      </c>
      <c r="E44" s="470">
        <f t="shared" ref="E44:S44" si="13">E42*E43</f>
        <v>0</v>
      </c>
      <c r="F44" s="470">
        <f t="shared" si="13"/>
        <v>0</v>
      </c>
      <c r="G44" s="470">
        <f t="shared" si="13"/>
        <v>0</v>
      </c>
      <c r="H44" s="470">
        <f t="shared" si="13"/>
        <v>0</v>
      </c>
      <c r="I44" s="470">
        <f t="shared" si="13"/>
        <v>0</v>
      </c>
      <c r="J44" s="470">
        <f t="shared" si="13"/>
        <v>0</v>
      </c>
      <c r="K44" s="470">
        <f t="shared" si="13"/>
        <v>0</v>
      </c>
      <c r="L44" s="470">
        <f t="shared" si="13"/>
        <v>0</v>
      </c>
      <c r="M44" s="470">
        <f t="shared" si="13"/>
        <v>0</v>
      </c>
      <c r="N44" s="470">
        <f t="shared" si="13"/>
        <v>0</v>
      </c>
      <c r="O44" s="470">
        <f t="shared" si="13"/>
        <v>0</v>
      </c>
      <c r="P44" s="470">
        <f t="shared" si="13"/>
        <v>0</v>
      </c>
      <c r="Q44" s="470">
        <f t="shared" si="13"/>
        <v>0</v>
      </c>
      <c r="R44" s="470">
        <f t="shared" si="13"/>
        <v>0</v>
      </c>
      <c r="S44" s="470">
        <f t="shared" si="13"/>
        <v>0</v>
      </c>
      <c r="T44" s="199">
        <f>SUM(E44:S44)</f>
        <v>0</v>
      </c>
    </row>
    <row r="45" spans="1:20" ht="15.95" customHeight="1">
      <c r="A45" s="616"/>
      <c r="B45" s="471" t="s">
        <v>39</v>
      </c>
      <c r="C45" s="90" t="s">
        <v>94</v>
      </c>
      <c r="D45" s="472"/>
      <c r="E45" s="196"/>
      <c r="F45" s="196"/>
      <c r="G45" s="196"/>
      <c r="H45" s="196"/>
      <c r="I45" s="196"/>
      <c r="J45" s="196"/>
      <c r="K45" s="196"/>
      <c r="L45" s="196"/>
      <c r="M45" s="196"/>
      <c r="N45" s="196"/>
      <c r="O45" s="196"/>
      <c r="P45" s="196"/>
      <c r="Q45" s="196"/>
      <c r="R45" s="196"/>
      <c r="S45" s="196"/>
      <c r="T45" s="201">
        <f>SUM(E45:S45)</f>
        <v>0</v>
      </c>
    </row>
    <row r="46" spans="1:20" ht="15.95" customHeight="1">
      <c r="A46" s="620"/>
      <c r="B46" s="466" t="s">
        <v>42</v>
      </c>
      <c r="C46" s="91" t="s">
        <v>94</v>
      </c>
      <c r="D46" s="467"/>
      <c r="E46" s="468"/>
      <c r="F46" s="468"/>
      <c r="G46" s="468"/>
      <c r="H46" s="468"/>
      <c r="I46" s="468"/>
      <c r="J46" s="468"/>
      <c r="K46" s="468"/>
      <c r="L46" s="468"/>
      <c r="M46" s="468"/>
      <c r="N46" s="468"/>
      <c r="O46" s="468"/>
      <c r="P46" s="468"/>
      <c r="Q46" s="468"/>
      <c r="R46" s="468"/>
      <c r="S46" s="468"/>
      <c r="T46" s="469" t="s">
        <v>48</v>
      </c>
    </row>
    <row r="47" spans="1:20" ht="15.95" customHeight="1">
      <c r="A47" s="617"/>
      <c r="B47" s="635" t="s">
        <v>82</v>
      </c>
      <c r="C47" s="636"/>
      <c r="D47" s="89" t="s">
        <v>102</v>
      </c>
      <c r="E47" s="470">
        <f t="shared" ref="E47:S47" si="14">E45*E46</f>
        <v>0</v>
      </c>
      <c r="F47" s="470">
        <f t="shared" si="14"/>
        <v>0</v>
      </c>
      <c r="G47" s="470">
        <f t="shared" si="14"/>
        <v>0</v>
      </c>
      <c r="H47" s="470">
        <f t="shared" si="14"/>
        <v>0</v>
      </c>
      <c r="I47" s="470">
        <f t="shared" si="14"/>
        <v>0</v>
      </c>
      <c r="J47" s="470">
        <f t="shared" si="14"/>
        <v>0</v>
      </c>
      <c r="K47" s="470">
        <f t="shared" si="14"/>
        <v>0</v>
      </c>
      <c r="L47" s="470">
        <f t="shared" si="14"/>
        <v>0</v>
      </c>
      <c r="M47" s="470">
        <f t="shared" si="14"/>
        <v>0</v>
      </c>
      <c r="N47" s="470">
        <f t="shared" si="14"/>
        <v>0</v>
      </c>
      <c r="O47" s="470">
        <f t="shared" si="14"/>
        <v>0</v>
      </c>
      <c r="P47" s="470">
        <f t="shared" si="14"/>
        <v>0</v>
      </c>
      <c r="Q47" s="470">
        <f t="shared" si="14"/>
        <v>0</v>
      </c>
      <c r="R47" s="470">
        <f t="shared" si="14"/>
        <v>0</v>
      </c>
      <c r="S47" s="470">
        <f t="shared" si="14"/>
        <v>0</v>
      </c>
      <c r="T47" s="199">
        <f>SUM(E47:S47)</f>
        <v>0</v>
      </c>
    </row>
    <row r="48" spans="1:20" ht="15.95" customHeight="1">
      <c r="A48" s="616"/>
      <c r="B48" s="471" t="s">
        <v>39</v>
      </c>
      <c r="C48" s="90" t="s">
        <v>94</v>
      </c>
      <c r="D48" s="472"/>
      <c r="E48" s="196"/>
      <c r="F48" s="196"/>
      <c r="G48" s="196"/>
      <c r="H48" s="196"/>
      <c r="I48" s="196"/>
      <c r="J48" s="196"/>
      <c r="K48" s="196"/>
      <c r="L48" s="196"/>
      <c r="M48" s="196"/>
      <c r="N48" s="196"/>
      <c r="O48" s="196"/>
      <c r="P48" s="196"/>
      <c r="Q48" s="196"/>
      <c r="R48" s="196"/>
      <c r="S48" s="196"/>
      <c r="T48" s="201">
        <f>SUM(E48:S48)</f>
        <v>0</v>
      </c>
    </row>
    <row r="49" spans="1:20" ht="15.95" customHeight="1">
      <c r="A49" s="620"/>
      <c r="B49" s="466" t="s">
        <v>42</v>
      </c>
      <c r="C49" s="91" t="s">
        <v>94</v>
      </c>
      <c r="D49" s="467"/>
      <c r="E49" s="468"/>
      <c r="F49" s="468"/>
      <c r="G49" s="468"/>
      <c r="H49" s="468"/>
      <c r="I49" s="468"/>
      <c r="J49" s="468"/>
      <c r="K49" s="468"/>
      <c r="L49" s="468"/>
      <c r="M49" s="468"/>
      <c r="N49" s="468"/>
      <c r="O49" s="468"/>
      <c r="P49" s="468"/>
      <c r="Q49" s="468"/>
      <c r="R49" s="468"/>
      <c r="S49" s="468"/>
      <c r="T49" s="469" t="s">
        <v>48</v>
      </c>
    </row>
    <row r="50" spans="1:20" ht="15.95" customHeight="1" thickBot="1">
      <c r="A50" s="620"/>
      <c r="B50" s="650" t="s">
        <v>82</v>
      </c>
      <c r="C50" s="651"/>
      <c r="D50" s="92" t="s">
        <v>102</v>
      </c>
      <c r="E50" s="473">
        <f t="shared" ref="E50:S50" si="15">E48*E49</f>
        <v>0</v>
      </c>
      <c r="F50" s="473">
        <f t="shared" si="15"/>
        <v>0</v>
      </c>
      <c r="G50" s="473">
        <f t="shared" si="15"/>
        <v>0</v>
      </c>
      <c r="H50" s="473">
        <f t="shared" si="15"/>
        <v>0</v>
      </c>
      <c r="I50" s="473">
        <f t="shared" si="15"/>
        <v>0</v>
      </c>
      <c r="J50" s="473">
        <f t="shared" si="15"/>
        <v>0</v>
      </c>
      <c r="K50" s="473">
        <f t="shared" si="15"/>
        <v>0</v>
      </c>
      <c r="L50" s="473">
        <f t="shared" si="15"/>
        <v>0</v>
      </c>
      <c r="M50" s="473">
        <f t="shared" si="15"/>
        <v>0</v>
      </c>
      <c r="N50" s="473">
        <f t="shared" si="15"/>
        <v>0</v>
      </c>
      <c r="O50" s="473">
        <f t="shared" si="15"/>
        <v>0</v>
      </c>
      <c r="P50" s="473">
        <f t="shared" si="15"/>
        <v>0</v>
      </c>
      <c r="Q50" s="473">
        <f t="shared" si="15"/>
        <v>0</v>
      </c>
      <c r="R50" s="473">
        <f t="shared" si="15"/>
        <v>0</v>
      </c>
      <c r="S50" s="473">
        <f t="shared" si="15"/>
        <v>0</v>
      </c>
      <c r="T50" s="203">
        <f>SUM(E50:S50)</f>
        <v>0</v>
      </c>
    </row>
    <row r="51" spans="1:20" ht="15.95" customHeight="1" thickTop="1">
      <c r="A51" s="646" t="s">
        <v>83</v>
      </c>
      <c r="B51" s="647"/>
      <c r="C51" s="647"/>
      <c r="D51" s="79" t="s">
        <v>93</v>
      </c>
      <c r="E51" s="204">
        <f t="shared" ref="E51:S51" si="16">SUM(E8,E11,E14,E17,E20,E23,E26,E29,E32,E35,E38,E41,E44,E47,E50)</f>
        <v>0</v>
      </c>
      <c r="F51" s="204">
        <f t="shared" si="16"/>
        <v>0</v>
      </c>
      <c r="G51" s="204">
        <f t="shared" si="16"/>
        <v>0</v>
      </c>
      <c r="H51" s="204">
        <f t="shared" si="16"/>
        <v>0</v>
      </c>
      <c r="I51" s="204">
        <f t="shared" si="16"/>
        <v>0</v>
      </c>
      <c r="J51" s="204">
        <f t="shared" si="16"/>
        <v>0</v>
      </c>
      <c r="K51" s="204">
        <f t="shared" si="16"/>
        <v>0</v>
      </c>
      <c r="L51" s="204">
        <f t="shared" si="16"/>
        <v>0</v>
      </c>
      <c r="M51" s="204">
        <f t="shared" si="16"/>
        <v>0</v>
      </c>
      <c r="N51" s="204">
        <f t="shared" si="16"/>
        <v>0</v>
      </c>
      <c r="O51" s="204">
        <f t="shared" si="16"/>
        <v>0</v>
      </c>
      <c r="P51" s="204">
        <f t="shared" si="16"/>
        <v>0</v>
      </c>
      <c r="Q51" s="204">
        <f t="shared" si="16"/>
        <v>0</v>
      </c>
      <c r="R51" s="204">
        <f t="shared" si="16"/>
        <v>0</v>
      </c>
      <c r="S51" s="204">
        <f t="shared" si="16"/>
        <v>0</v>
      </c>
      <c r="T51" s="474">
        <f>SUM(E51:S51)</f>
        <v>0</v>
      </c>
    </row>
    <row r="52" spans="1:20" ht="15.95" customHeight="1" thickBot="1">
      <c r="A52" s="648"/>
      <c r="B52" s="649"/>
      <c r="C52" s="649"/>
      <c r="D52" s="84" t="s">
        <v>311</v>
      </c>
      <c r="E52" s="206"/>
      <c r="F52" s="206"/>
      <c r="G52" s="206"/>
      <c r="H52" s="206"/>
      <c r="I52" s="206"/>
      <c r="J52" s="206"/>
      <c r="K52" s="206"/>
      <c r="L52" s="206"/>
      <c r="M52" s="206"/>
      <c r="N52" s="206"/>
      <c r="O52" s="206"/>
      <c r="P52" s="206"/>
      <c r="Q52" s="206"/>
      <c r="R52" s="206"/>
      <c r="S52" s="206"/>
      <c r="T52" s="475">
        <f>SUM(E52:S52)</f>
        <v>0</v>
      </c>
    </row>
    <row r="53" spans="1:20" ht="15.95" customHeight="1">
      <c r="A53" s="13" t="s">
        <v>331</v>
      </c>
      <c r="B53" s="284"/>
      <c r="C53" s="284"/>
      <c r="D53" s="281"/>
      <c r="E53" s="285"/>
      <c r="F53" s="285"/>
      <c r="G53" s="285"/>
      <c r="H53" s="285"/>
      <c r="I53" s="285"/>
      <c r="J53" s="285"/>
      <c r="K53" s="285"/>
      <c r="L53" s="285"/>
      <c r="M53" s="285"/>
      <c r="N53" s="285"/>
      <c r="O53" s="285"/>
      <c r="P53" s="285"/>
      <c r="Q53" s="285"/>
      <c r="R53" s="285"/>
      <c r="S53" s="285"/>
      <c r="T53" s="286"/>
    </row>
    <row r="54" spans="1:20" ht="15.95" customHeight="1">
      <c r="A54" s="275" t="s">
        <v>332</v>
      </c>
    </row>
    <row r="55" spans="1:20" ht="15.95" customHeight="1">
      <c r="A55" s="275" t="s">
        <v>130</v>
      </c>
    </row>
    <row r="56" spans="1:20" ht="15.95" customHeight="1">
      <c r="A56" s="287" t="s">
        <v>131</v>
      </c>
    </row>
    <row r="57" spans="1:20" s="14" customFormat="1" ht="15.95" customHeight="1">
      <c r="A57" s="275" t="s">
        <v>129</v>
      </c>
    </row>
    <row r="58" spans="1:20" ht="20.25" customHeight="1"/>
    <row r="59" spans="1:20" ht="20.25" customHeight="1"/>
    <row r="60" spans="1:20" ht="20.25" customHeight="1"/>
    <row r="61" spans="1:20" ht="20.25" customHeight="1"/>
    <row r="62" spans="1:20" ht="20.25" customHeight="1"/>
    <row r="63" spans="1:20" ht="30" hidden="1" customHeight="1"/>
  </sheetData>
  <sheetProtection insertRows="0"/>
  <protectedRanges>
    <protectedRange sqref="A58:IQ63" name="範囲3"/>
    <protectedRange sqref="A6:S50" name="範囲1"/>
  </protectedRanges>
  <mergeCells count="36">
    <mergeCell ref="A51:C52"/>
    <mergeCell ref="B50:C50"/>
    <mergeCell ref="A45:A47"/>
    <mergeCell ref="A42:A44"/>
    <mergeCell ref="A33:A35"/>
    <mergeCell ref="A39:A41"/>
    <mergeCell ref="A48:A50"/>
    <mergeCell ref="A36:A38"/>
    <mergeCell ref="B44:C44"/>
    <mergeCell ref="B47:C47"/>
    <mergeCell ref="A1:T1"/>
    <mergeCell ref="T3:T4"/>
    <mergeCell ref="E3:S3"/>
    <mergeCell ref="A9:A11"/>
    <mergeCell ref="A6:A8"/>
    <mergeCell ref="A3:D4"/>
    <mergeCell ref="A5:D5"/>
    <mergeCell ref="B8:C8"/>
    <mergeCell ref="B11:C11"/>
    <mergeCell ref="A30:A32"/>
    <mergeCell ref="A21:A23"/>
    <mergeCell ref="A12:A14"/>
    <mergeCell ref="A24:A26"/>
    <mergeCell ref="A27:A29"/>
    <mergeCell ref="A15:A17"/>
    <mergeCell ref="A18:A20"/>
    <mergeCell ref="B14:C14"/>
    <mergeCell ref="B17:C17"/>
    <mergeCell ref="B20:C20"/>
    <mergeCell ref="B23:C23"/>
    <mergeCell ref="B26:C26"/>
    <mergeCell ref="B29:C29"/>
    <mergeCell ref="B32:C32"/>
    <mergeCell ref="B35:C35"/>
    <mergeCell ref="B38:C38"/>
    <mergeCell ref="B41:C41"/>
  </mergeCells>
  <phoneticPr fontId="3"/>
  <printOptions horizontalCentered="1"/>
  <pageMargins left="0.62992125984251968" right="0.39370078740157483" top="1.299212598425197" bottom="0.51181102362204722" header="0.51181102362204722" footer="0.51181102362204722"/>
  <pageSetup paperSize="8" scale="84" orientation="landscape" r:id="rId1"/>
  <headerFooter alignWithMargins="0">
    <oddHeader>&amp;R&amp;"+,標準"米子市クリーンセンター基幹的設備改良工事及び長期包括的運営事業
（事業計画書　&amp;A）</oddHeader>
  </headerFooter>
  <rowBreaks count="1" manualBreakCount="1">
    <brk id="6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1"/>
  <sheetViews>
    <sheetView view="pageBreakPreview" zoomScaleNormal="70" zoomScaleSheetLayoutView="100" workbookViewId="0">
      <selection activeCell="J17" sqref="J17"/>
    </sheetView>
  </sheetViews>
  <sheetFormatPr defaultRowHeight="30" customHeight="1"/>
  <cols>
    <col min="1" max="1" width="3.125" style="24" customWidth="1"/>
    <col min="2" max="2" width="8.25" style="24" customWidth="1"/>
    <col min="3" max="3" width="17.125" style="24" customWidth="1"/>
    <col min="4" max="4" width="8.375" style="24" customWidth="1"/>
    <col min="5" max="13" width="8.125" style="22" customWidth="1"/>
    <col min="14" max="14" width="10" style="22" bestFit="1" customWidth="1"/>
    <col min="15" max="16384" width="9" style="22"/>
  </cols>
  <sheetData>
    <row r="1" spans="1:14" s="27" customFormat="1" ht="21" customHeight="1">
      <c r="A1" s="621" t="s">
        <v>312</v>
      </c>
      <c r="B1" s="621"/>
      <c r="C1" s="652"/>
      <c r="D1" s="652"/>
      <c r="E1" s="652"/>
      <c r="F1" s="652"/>
      <c r="G1" s="652"/>
      <c r="H1" s="652"/>
      <c r="I1" s="652"/>
      <c r="J1" s="652"/>
      <c r="K1" s="652"/>
      <c r="L1" s="652"/>
      <c r="M1" s="652"/>
    </row>
    <row r="2" spans="1:14" s="27" customFormat="1" ht="17.25" customHeight="1" thickBot="1">
      <c r="A2" s="28"/>
      <c r="B2" s="28"/>
      <c r="C2" s="29"/>
      <c r="D2" s="30"/>
      <c r="M2" s="64"/>
    </row>
    <row r="3" spans="1:14" ht="15.95" customHeight="1">
      <c r="A3" s="507" t="s">
        <v>108</v>
      </c>
      <c r="B3" s="631"/>
      <c r="C3" s="653"/>
      <c r="D3" s="657" t="s">
        <v>43</v>
      </c>
      <c r="E3" s="659" t="s">
        <v>95</v>
      </c>
      <c r="F3" s="660"/>
      <c r="G3" s="660"/>
      <c r="H3" s="660"/>
      <c r="I3" s="660"/>
      <c r="J3" s="660"/>
      <c r="K3" s="660"/>
      <c r="L3" s="660"/>
      <c r="M3" s="660"/>
      <c r="N3" s="32"/>
    </row>
    <row r="4" spans="1:14" s="24" customFormat="1" ht="30" customHeight="1" thickBot="1">
      <c r="A4" s="654"/>
      <c r="B4" s="655"/>
      <c r="C4" s="656"/>
      <c r="D4" s="658"/>
      <c r="E4" s="416">
        <v>29</v>
      </c>
      <c r="F4" s="417">
        <f>E4+1</f>
        <v>30</v>
      </c>
      <c r="G4" s="417">
        <f>F4+1</f>
        <v>31</v>
      </c>
      <c r="H4" s="417">
        <f>G4+1</f>
        <v>32</v>
      </c>
      <c r="I4" s="434"/>
      <c r="J4" s="434"/>
      <c r="K4" s="434"/>
      <c r="L4" s="434"/>
      <c r="M4" s="435"/>
      <c r="N4" s="53"/>
    </row>
    <row r="5" spans="1:14" ht="26.1" customHeight="1">
      <c r="A5" s="667" t="s">
        <v>17</v>
      </c>
      <c r="B5" s="249" t="s">
        <v>45</v>
      </c>
      <c r="C5" s="250" t="s">
        <v>117</v>
      </c>
      <c r="D5" s="56" t="s">
        <v>46</v>
      </c>
      <c r="E5" s="39">
        <v>1000</v>
      </c>
      <c r="F5" s="40"/>
      <c r="G5" s="40">
        <v>1000</v>
      </c>
      <c r="H5" s="40"/>
      <c r="I5" s="40"/>
      <c r="J5" s="40"/>
      <c r="K5" s="40"/>
      <c r="L5" s="40"/>
      <c r="M5" s="51"/>
      <c r="N5" s="32"/>
    </row>
    <row r="6" spans="1:14" ht="26.1" customHeight="1">
      <c r="A6" s="668"/>
      <c r="B6" s="251" t="s">
        <v>45</v>
      </c>
      <c r="C6" s="252" t="s">
        <v>118</v>
      </c>
      <c r="D6" s="57" t="s">
        <v>46</v>
      </c>
      <c r="E6" s="41">
        <v>2000</v>
      </c>
      <c r="F6" s="42"/>
      <c r="G6" s="42">
        <v>2000</v>
      </c>
      <c r="H6" s="42"/>
      <c r="I6" s="42"/>
      <c r="J6" s="42"/>
      <c r="K6" s="42"/>
      <c r="L6" s="42"/>
      <c r="M6" s="47"/>
      <c r="N6" s="32"/>
    </row>
    <row r="7" spans="1:14" ht="26.1" customHeight="1">
      <c r="A7" s="668"/>
      <c r="B7" s="251" t="s">
        <v>47</v>
      </c>
      <c r="C7" s="252" t="s">
        <v>116</v>
      </c>
      <c r="D7" s="57"/>
      <c r="E7" s="41"/>
      <c r="F7" s="42"/>
      <c r="G7" s="42"/>
      <c r="H7" s="42"/>
      <c r="I7" s="42"/>
      <c r="J7" s="42"/>
      <c r="K7" s="42"/>
      <c r="L7" s="42"/>
      <c r="M7" s="47"/>
      <c r="N7" s="32"/>
    </row>
    <row r="8" spans="1:14" ht="26.1" customHeight="1">
      <c r="A8" s="668"/>
      <c r="B8" s="251"/>
      <c r="C8" s="252"/>
      <c r="D8" s="57"/>
      <c r="E8" s="41"/>
      <c r="F8" s="42"/>
      <c r="G8" s="42"/>
      <c r="H8" s="42"/>
      <c r="I8" s="42"/>
      <c r="J8" s="42"/>
      <c r="K8" s="42"/>
      <c r="L8" s="42"/>
      <c r="M8" s="52"/>
      <c r="N8" s="32"/>
    </row>
    <row r="9" spans="1:14" ht="26.1" customHeight="1">
      <c r="A9" s="668"/>
      <c r="B9" s="251"/>
      <c r="C9" s="252"/>
      <c r="D9" s="57"/>
      <c r="E9" s="41"/>
      <c r="F9" s="42"/>
      <c r="G9" s="42"/>
      <c r="H9" s="42"/>
      <c r="I9" s="42"/>
      <c r="J9" s="42"/>
      <c r="K9" s="42"/>
      <c r="L9" s="42"/>
      <c r="M9" s="47"/>
      <c r="N9" s="32"/>
    </row>
    <row r="10" spans="1:14" ht="26.1" customHeight="1">
      <c r="A10" s="668"/>
      <c r="B10" s="251"/>
      <c r="C10" s="252"/>
      <c r="D10" s="57"/>
      <c r="E10" s="41"/>
      <c r="F10" s="42"/>
      <c r="G10" s="42"/>
      <c r="H10" s="42"/>
      <c r="I10" s="42"/>
      <c r="J10" s="42"/>
      <c r="K10" s="42"/>
      <c r="L10" s="42"/>
      <c r="M10" s="47"/>
      <c r="N10" s="32"/>
    </row>
    <row r="11" spans="1:14" ht="26.1" customHeight="1">
      <c r="A11" s="668"/>
      <c r="B11" s="253"/>
      <c r="C11" s="254"/>
      <c r="D11" s="58"/>
      <c r="E11" s="59"/>
      <c r="F11" s="60"/>
      <c r="G11" s="60"/>
      <c r="H11" s="60"/>
      <c r="I11" s="60"/>
      <c r="J11" s="60"/>
      <c r="K11" s="60"/>
      <c r="L11" s="60"/>
      <c r="M11" s="61"/>
      <c r="N11" s="32"/>
    </row>
    <row r="12" spans="1:14" ht="26.1" customHeight="1" thickBot="1">
      <c r="A12" s="668"/>
      <c r="B12" s="255"/>
      <c r="C12" s="248"/>
      <c r="D12" s="106"/>
      <c r="E12" s="59"/>
      <c r="F12" s="60"/>
      <c r="G12" s="60"/>
      <c r="H12" s="60"/>
      <c r="I12" s="60"/>
      <c r="J12" s="60"/>
      <c r="K12" s="60"/>
      <c r="L12" s="60"/>
      <c r="M12" s="61"/>
      <c r="N12" s="32"/>
    </row>
    <row r="13" spans="1:14" ht="26.1" customHeight="1" thickTop="1">
      <c r="A13" s="668"/>
      <c r="B13" s="673" t="s">
        <v>97</v>
      </c>
      <c r="C13" s="674"/>
      <c r="D13" s="95" t="s">
        <v>96</v>
      </c>
      <c r="E13" s="107">
        <f>SUM(E5:E12)</f>
        <v>3000</v>
      </c>
      <c r="F13" s="94">
        <f t="shared" ref="F13:M13" si="0">SUM(F5:F12)</f>
        <v>0</v>
      </c>
      <c r="G13" s="94">
        <f t="shared" si="0"/>
        <v>3000</v>
      </c>
      <c r="H13" s="94">
        <f t="shared" si="0"/>
        <v>0</v>
      </c>
      <c r="I13" s="94">
        <f t="shared" si="0"/>
        <v>0</v>
      </c>
      <c r="J13" s="94">
        <f t="shared" si="0"/>
        <v>0</v>
      </c>
      <c r="K13" s="94">
        <f t="shared" si="0"/>
        <v>0</v>
      </c>
      <c r="L13" s="94">
        <f t="shared" si="0"/>
        <v>0</v>
      </c>
      <c r="M13" s="108">
        <f t="shared" si="0"/>
        <v>0</v>
      </c>
      <c r="N13" s="32"/>
    </row>
    <row r="14" spans="1:14" ht="26.1" customHeight="1" thickBot="1">
      <c r="A14" s="669"/>
      <c r="B14" s="675"/>
      <c r="C14" s="666"/>
      <c r="D14" s="96" t="s">
        <v>311</v>
      </c>
      <c r="E14" s="98"/>
      <c r="F14" s="99"/>
      <c r="G14" s="99"/>
      <c r="H14" s="99"/>
      <c r="I14" s="99"/>
      <c r="J14" s="99"/>
      <c r="K14" s="99"/>
      <c r="L14" s="99"/>
      <c r="M14" s="100"/>
      <c r="N14" s="54"/>
    </row>
    <row r="15" spans="1:14" ht="26.1" customHeight="1">
      <c r="A15" s="670" t="s">
        <v>98</v>
      </c>
      <c r="B15" s="256" t="s">
        <v>45</v>
      </c>
      <c r="C15" s="250" t="s">
        <v>119</v>
      </c>
      <c r="D15" s="43" t="s">
        <v>10</v>
      </c>
      <c r="E15" s="44"/>
      <c r="F15" s="45"/>
      <c r="G15" s="45"/>
      <c r="H15" s="45">
        <v>150</v>
      </c>
      <c r="I15" s="45"/>
      <c r="J15" s="45"/>
      <c r="K15" s="45"/>
      <c r="L15" s="45"/>
      <c r="M15" s="46"/>
      <c r="N15" s="32"/>
    </row>
    <row r="16" spans="1:14" ht="26.1" customHeight="1">
      <c r="A16" s="671"/>
      <c r="B16" s="257" t="s">
        <v>45</v>
      </c>
      <c r="C16" s="258" t="s">
        <v>120</v>
      </c>
      <c r="D16" s="38" t="s">
        <v>44</v>
      </c>
      <c r="E16" s="41"/>
      <c r="F16" s="42">
        <v>12000</v>
      </c>
      <c r="G16" s="42"/>
      <c r="H16" s="42"/>
      <c r="I16" s="42"/>
      <c r="J16" s="42"/>
      <c r="K16" s="42"/>
      <c r="L16" s="42"/>
      <c r="M16" s="47"/>
      <c r="N16" s="32"/>
    </row>
    <row r="17" spans="1:14" ht="26.1" customHeight="1">
      <c r="A17" s="671"/>
      <c r="B17" s="257" t="s">
        <v>45</v>
      </c>
      <c r="C17" s="258" t="s">
        <v>121</v>
      </c>
      <c r="D17" s="38" t="s">
        <v>11</v>
      </c>
      <c r="E17" s="41"/>
      <c r="F17" s="42"/>
      <c r="G17" s="42"/>
      <c r="H17" s="42"/>
      <c r="I17" s="42"/>
      <c r="J17" s="42"/>
      <c r="K17" s="42"/>
      <c r="L17" s="42"/>
      <c r="M17" s="47"/>
      <c r="N17" s="32"/>
    </row>
    <row r="18" spans="1:14" ht="26.1" customHeight="1">
      <c r="A18" s="671"/>
      <c r="B18" s="257" t="s">
        <v>47</v>
      </c>
      <c r="C18" s="259" t="s">
        <v>122</v>
      </c>
      <c r="D18" s="38" t="s">
        <v>61</v>
      </c>
      <c r="E18" s="41"/>
      <c r="F18" s="42"/>
      <c r="G18" s="42"/>
      <c r="H18" s="42"/>
      <c r="I18" s="42"/>
      <c r="J18" s="42"/>
      <c r="K18" s="42"/>
      <c r="L18" s="42"/>
      <c r="M18" s="47"/>
      <c r="N18" s="32"/>
    </row>
    <row r="19" spans="1:14" ht="26.1" customHeight="1">
      <c r="A19" s="671"/>
      <c r="B19" s="257" t="s">
        <v>47</v>
      </c>
      <c r="C19" s="259" t="s">
        <v>123</v>
      </c>
      <c r="D19" s="38" t="s">
        <v>62</v>
      </c>
      <c r="E19" s="41"/>
      <c r="F19" s="42"/>
      <c r="G19" s="42"/>
      <c r="H19" s="42"/>
      <c r="I19" s="42"/>
      <c r="J19" s="42"/>
      <c r="K19" s="42"/>
      <c r="L19" s="42"/>
      <c r="M19" s="47"/>
      <c r="N19" s="32"/>
    </row>
    <row r="20" spans="1:14" ht="26.1" customHeight="1">
      <c r="A20" s="671"/>
      <c r="B20" s="260"/>
      <c r="C20" s="247"/>
      <c r="D20" s="38"/>
      <c r="E20" s="41"/>
      <c r="F20" s="42"/>
      <c r="G20" s="42"/>
      <c r="H20" s="42"/>
      <c r="I20" s="42"/>
      <c r="J20" s="42"/>
      <c r="K20" s="42"/>
      <c r="L20" s="42"/>
      <c r="M20" s="47"/>
      <c r="N20" s="32"/>
    </row>
    <row r="21" spans="1:14" ht="26.1" customHeight="1">
      <c r="A21" s="671"/>
      <c r="B21" s="260"/>
      <c r="C21" s="261"/>
      <c r="D21" s="38"/>
      <c r="E21" s="41"/>
      <c r="F21" s="42"/>
      <c r="G21" s="42"/>
      <c r="H21" s="42"/>
      <c r="I21" s="42"/>
      <c r="J21" s="42"/>
      <c r="K21" s="42"/>
      <c r="L21" s="42"/>
      <c r="M21" s="47"/>
      <c r="N21" s="32"/>
    </row>
    <row r="22" spans="1:14" ht="26.1" customHeight="1" thickBot="1">
      <c r="A22" s="671"/>
      <c r="B22" s="262"/>
      <c r="C22" s="263"/>
      <c r="D22" s="109"/>
      <c r="E22" s="59"/>
      <c r="F22" s="60"/>
      <c r="G22" s="60"/>
      <c r="H22" s="60"/>
      <c r="I22" s="60"/>
      <c r="J22" s="60"/>
      <c r="K22" s="60"/>
      <c r="L22" s="60"/>
      <c r="M22" s="61"/>
      <c r="N22" s="32"/>
    </row>
    <row r="23" spans="1:14" ht="26.1" customHeight="1" thickTop="1">
      <c r="A23" s="671"/>
      <c r="B23" s="673" t="s">
        <v>97</v>
      </c>
      <c r="C23" s="674"/>
      <c r="D23" s="95" t="s">
        <v>96</v>
      </c>
      <c r="E23" s="107">
        <f>SUM(E15:E22)</f>
        <v>0</v>
      </c>
      <c r="F23" s="94">
        <f t="shared" ref="F23:M23" si="1">SUM(F15:F22)</f>
        <v>12000</v>
      </c>
      <c r="G23" s="94">
        <f t="shared" si="1"/>
        <v>0</v>
      </c>
      <c r="H23" s="94">
        <f t="shared" si="1"/>
        <v>150</v>
      </c>
      <c r="I23" s="94">
        <f t="shared" si="1"/>
        <v>0</v>
      </c>
      <c r="J23" s="94">
        <f t="shared" si="1"/>
        <v>0</v>
      </c>
      <c r="K23" s="94">
        <f t="shared" si="1"/>
        <v>0</v>
      </c>
      <c r="L23" s="94">
        <f t="shared" si="1"/>
        <v>0</v>
      </c>
      <c r="M23" s="108">
        <f t="shared" si="1"/>
        <v>0</v>
      </c>
      <c r="N23" s="32"/>
    </row>
    <row r="24" spans="1:14" ht="26.1" customHeight="1" thickBot="1">
      <c r="A24" s="672"/>
      <c r="B24" s="675"/>
      <c r="C24" s="666"/>
      <c r="D24" s="96" t="s">
        <v>311</v>
      </c>
      <c r="E24" s="98"/>
      <c r="F24" s="99"/>
      <c r="G24" s="99"/>
      <c r="H24" s="99"/>
      <c r="I24" s="99"/>
      <c r="J24" s="99"/>
      <c r="K24" s="99"/>
      <c r="L24" s="99"/>
      <c r="M24" s="100"/>
      <c r="N24" s="54"/>
    </row>
    <row r="25" spans="1:14" ht="26.1" customHeight="1">
      <c r="A25" s="670" t="s">
        <v>99</v>
      </c>
      <c r="B25" s="264" t="s">
        <v>124</v>
      </c>
      <c r="C25" s="265" t="s">
        <v>125</v>
      </c>
      <c r="D25" s="105" t="s">
        <v>100</v>
      </c>
      <c r="E25" s="44"/>
      <c r="F25" s="45"/>
      <c r="G25" s="45"/>
      <c r="H25" s="45">
        <v>90000</v>
      </c>
      <c r="I25" s="45"/>
      <c r="J25" s="45"/>
      <c r="K25" s="45"/>
      <c r="L25" s="45"/>
      <c r="M25" s="46"/>
      <c r="N25" s="32"/>
    </row>
    <row r="26" spans="1:14" ht="26.1" customHeight="1">
      <c r="A26" s="671"/>
      <c r="B26" s="260"/>
      <c r="C26" s="266"/>
      <c r="D26" s="38"/>
      <c r="E26" s="41"/>
      <c r="F26" s="42"/>
      <c r="G26" s="42"/>
      <c r="H26" s="42"/>
      <c r="I26" s="42"/>
      <c r="J26" s="42"/>
      <c r="K26" s="42"/>
      <c r="L26" s="42"/>
      <c r="M26" s="47"/>
      <c r="N26" s="32"/>
    </row>
    <row r="27" spans="1:14" ht="26.1" customHeight="1">
      <c r="A27" s="671"/>
      <c r="B27" s="260"/>
      <c r="C27" s="266"/>
      <c r="D27" s="38"/>
      <c r="E27" s="41"/>
      <c r="F27" s="42"/>
      <c r="G27" s="42"/>
      <c r="H27" s="42"/>
      <c r="I27" s="42"/>
      <c r="J27" s="42"/>
      <c r="K27" s="42"/>
      <c r="L27" s="42"/>
      <c r="M27" s="47"/>
      <c r="N27" s="32"/>
    </row>
    <row r="28" spans="1:14" ht="26.1" customHeight="1">
      <c r="A28" s="671"/>
      <c r="B28" s="260"/>
      <c r="C28" s="266"/>
      <c r="D28" s="38"/>
      <c r="E28" s="41"/>
      <c r="F28" s="42"/>
      <c r="G28" s="42"/>
      <c r="H28" s="42"/>
      <c r="I28" s="42"/>
      <c r="J28" s="42"/>
      <c r="K28" s="42"/>
      <c r="L28" s="42"/>
      <c r="M28" s="47"/>
      <c r="N28" s="32"/>
    </row>
    <row r="29" spans="1:14" ht="26.1" customHeight="1">
      <c r="A29" s="671"/>
      <c r="B29" s="260"/>
      <c r="C29" s="266"/>
      <c r="D29" s="38"/>
      <c r="E29" s="41"/>
      <c r="F29" s="42"/>
      <c r="G29" s="42"/>
      <c r="H29" s="42"/>
      <c r="I29" s="42"/>
      <c r="J29" s="42"/>
      <c r="K29" s="42"/>
      <c r="L29" s="42"/>
      <c r="M29" s="47"/>
      <c r="N29" s="32"/>
    </row>
    <row r="30" spans="1:14" ht="26.1" customHeight="1" thickBot="1">
      <c r="A30" s="671"/>
      <c r="B30" s="262"/>
      <c r="C30" s="267"/>
      <c r="D30" s="109"/>
      <c r="E30" s="59"/>
      <c r="F30" s="60"/>
      <c r="G30" s="60"/>
      <c r="H30" s="60"/>
      <c r="I30" s="60"/>
      <c r="J30" s="60"/>
      <c r="K30" s="60"/>
      <c r="L30" s="60"/>
      <c r="M30" s="61"/>
      <c r="N30" s="32"/>
    </row>
    <row r="31" spans="1:14" ht="26.1" customHeight="1" thickTop="1">
      <c r="A31" s="671"/>
      <c r="B31" s="673" t="s">
        <v>97</v>
      </c>
      <c r="C31" s="674"/>
      <c r="D31" s="95" t="s">
        <v>96</v>
      </c>
      <c r="E31" s="107">
        <f t="shared" ref="E31:M31" si="2">SUM(E25:E30)</f>
        <v>0</v>
      </c>
      <c r="F31" s="94">
        <f t="shared" si="2"/>
        <v>0</v>
      </c>
      <c r="G31" s="94">
        <f t="shared" si="2"/>
        <v>0</v>
      </c>
      <c r="H31" s="94">
        <f t="shared" si="2"/>
        <v>90000</v>
      </c>
      <c r="I31" s="94">
        <f t="shared" si="2"/>
        <v>0</v>
      </c>
      <c r="J31" s="94">
        <f t="shared" si="2"/>
        <v>0</v>
      </c>
      <c r="K31" s="94">
        <f t="shared" si="2"/>
        <v>0</v>
      </c>
      <c r="L31" s="94">
        <f t="shared" si="2"/>
        <v>0</v>
      </c>
      <c r="M31" s="108">
        <f t="shared" si="2"/>
        <v>0</v>
      </c>
      <c r="N31" s="32"/>
    </row>
    <row r="32" spans="1:14" ht="26.1" customHeight="1" thickBot="1">
      <c r="A32" s="672"/>
      <c r="B32" s="675"/>
      <c r="C32" s="666"/>
      <c r="D32" s="96" t="s">
        <v>311</v>
      </c>
      <c r="E32" s="98"/>
      <c r="F32" s="99"/>
      <c r="G32" s="99"/>
      <c r="H32" s="99"/>
      <c r="I32" s="99"/>
      <c r="J32" s="99"/>
      <c r="K32" s="99"/>
      <c r="L32" s="99"/>
      <c r="M32" s="100"/>
      <c r="N32" s="54"/>
    </row>
    <row r="33" spans="1:35" ht="26.1" customHeight="1">
      <c r="A33" s="667" t="s">
        <v>49</v>
      </c>
      <c r="B33" s="268"/>
      <c r="C33" s="269"/>
      <c r="D33" s="43"/>
      <c r="E33" s="48"/>
      <c r="F33" s="49"/>
      <c r="G33" s="49"/>
      <c r="H33" s="49"/>
      <c r="I33" s="49"/>
      <c r="J33" s="49"/>
      <c r="K33" s="49"/>
      <c r="L33" s="49"/>
      <c r="M33" s="50"/>
      <c r="N33" s="55"/>
      <c r="O33" s="23"/>
      <c r="P33" s="23"/>
      <c r="Q33" s="23"/>
      <c r="R33" s="23"/>
      <c r="S33" s="23"/>
      <c r="T33" s="23"/>
      <c r="U33" s="23"/>
      <c r="V33" s="23"/>
      <c r="W33" s="23"/>
      <c r="X33" s="23"/>
      <c r="Y33" s="23"/>
      <c r="Z33" s="23"/>
      <c r="AA33" s="23"/>
      <c r="AB33" s="23"/>
      <c r="AC33" s="23"/>
      <c r="AD33" s="23"/>
      <c r="AE33" s="23"/>
      <c r="AF33" s="23"/>
      <c r="AG33" s="23"/>
      <c r="AH33" s="23"/>
      <c r="AI33" s="23"/>
    </row>
    <row r="34" spans="1:35" ht="26.1" customHeight="1" thickBot="1">
      <c r="A34" s="668"/>
      <c r="B34" s="270"/>
      <c r="C34" s="271"/>
      <c r="D34" s="109"/>
      <c r="E34" s="110"/>
      <c r="F34" s="111"/>
      <c r="G34" s="111"/>
      <c r="H34" s="111"/>
      <c r="I34" s="111"/>
      <c r="J34" s="111"/>
      <c r="K34" s="111"/>
      <c r="L34" s="111"/>
      <c r="M34" s="112"/>
      <c r="N34" s="55"/>
      <c r="O34" s="23"/>
      <c r="P34" s="23"/>
      <c r="Q34" s="23"/>
      <c r="R34" s="23"/>
      <c r="S34" s="23"/>
      <c r="T34" s="23"/>
      <c r="U34" s="23"/>
      <c r="V34" s="23"/>
      <c r="W34" s="23"/>
      <c r="X34" s="23"/>
      <c r="Y34" s="23"/>
      <c r="Z34" s="23"/>
      <c r="AA34" s="23"/>
      <c r="AB34" s="23"/>
      <c r="AC34" s="23"/>
      <c r="AD34" s="23"/>
      <c r="AE34" s="23"/>
      <c r="AF34" s="23"/>
      <c r="AG34" s="23"/>
      <c r="AH34" s="23"/>
      <c r="AI34" s="23"/>
    </row>
    <row r="35" spans="1:35" ht="26.1" customHeight="1" thickTop="1">
      <c r="A35" s="668"/>
      <c r="B35" s="673" t="s">
        <v>97</v>
      </c>
      <c r="C35" s="674"/>
      <c r="D35" s="95" t="s">
        <v>96</v>
      </c>
      <c r="E35" s="107">
        <f>SUM(E33:E34)</f>
        <v>0</v>
      </c>
      <c r="F35" s="94">
        <f t="shared" ref="F35:M35" si="3">SUM(F33:F34)</f>
        <v>0</v>
      </c>
      <c r="G35" s="94">
        <f t="shared" si="3"/>
        <v>0</v>
      </c>
      <c r="H35" s="94">
        <f t="shared" si="3"/>
        <v>0</v>
      </c>
      <c r="I35" s="94">
        <f t="shared" si="3"/>
        <v>0</v>
      </c>
      <c r="J35" s="94">
        <f t="shared" si="3"/>
        <v>0</v>
      </c>
      <c r="K35" s="94">
        <f t="shared" si="3"/>
        <v>0</v>
      </c>
      <c r="L35" s="94">
        <f t="shared" si="3"/>
        <v>0</v>
      </c>
      <c r="M35" s="108">
        <f t="shared" si="3"/>
        <v>0</v>
      </c>
      <c r="N35" s="32"/>
    </row>
    <row r="36" spans="1:35" ht="26.1" customHeight="1" thickBot="1">
      <c r="A36" s="669"/>
      <c r="B36" s="675"/>
      <c r="C36" s="666"/>
      <c r="D36" s="96" t="s">
        <v>311</v>
      </c>
      <c r="E36" s="98"/>
      <c r="F36" s="99"/>
      <c r="G36" s="99"/>
      <c r="H36" s="99"/>
      <c r="I36" s="99"/>
      <c r="J36" s="99"/>
      <c r="K36" s="99"/>
      <c r="L36" s="99"/>
      <c r="M36" s="100"/>
      <c r="N36" s="54"/>
    </row>
    <row r="37" spans="1:35" ht="26.1" customHeight="1">
      <c r="A37" s="661" t="s">
        <v>85</v>
      </c>
      <c r="B37" s="662"/>
      <c r="C37" s="663"/>
      <c r="D37" s="104" t="s">
        <v>96</v>
      </c>
      <c r="E37" s="101">
        <f>SUM(E13,E23,E31,E35)</f>
        <v>3000</v>
      </c>
      <c r="F37" s="102">
        <f t="shared" ref="F37:M37" si="4">SUM(F13,F23,F31,F35)</f>
        <v>12000</v>
      </c>
      <c r="G37" s="102">
        <f t="shared" si="4"/>
        <v>3000</v>
      </c>
      <c r="H37" s="102">
        <f t="shared" si="4"/>
        <v>90150</v>
      </c>
      <c r="I37" s="102">
        <f t="shared" si="4"/>
        <v>0</v>
      </c>
      <c r="J37" s="102">
        <f t="shared" si="4"/>
        <v>0</v>
      </c>
      <c r="K37" s="102">
        <f t="shared" si="4"/>
        <v>0</v>
      </c>
      <c r="L37" s="102">
        <f t="shared" si="4"/>
        <v>0</v>
      </c>
      <c r="M37" s="103">
        <f t="shared" si="4"/>
        <v>0</v>
      </c>
      <c r="N37" s="32"/>
    </row>
    <row r="38" spans="1:35" ht="26.1" customHeight="1" thickBot="1">
      <c r="A38" s="664"/>
      <c r="B38" s="665"/>
      <c r="C38" s="666"/>
      <c r="D38" s="96" t="s">
        <v>311</v>
      </c>
      <c r="E38" s="113">
        <f>SUM(E14,E24,E32,E36)</f>
        <v>0</v>
      </c>
      <c r="F38" s="114">
        <f t="shared" ref="F38:M38" si="5">SUM(F14,F24,F32,F36)</f>
        <v>0</v>
      </c>
      <c r="G38" s="114">
        <f t="shared" si="5"/>
        <v>0</v>
      </c>
      <c r="H38" s="114">
        <f t="shared" si="5"/>
        <v>0</v>
      </c>
      <c r="I38" s="114">
        <f t="shared" si="5"/>
        <v>0</v>
      </c>
      <c r="J38" s="114">
        <f t="shared" si="5"/>
        <v>0</v>
      </c>
      <c r="K38" s="114">
        <f t="shared" si="5"/>
        <v>0</v>
      </c>
      <c r="L38" s="114">
        <f t="shared" si="5"/>
        <v>0</v>
      </c>
      <c r="M38" s="115">
        <f t="shared" si="5"/>
        <v>0</v>
      </c>
      <c r="N38" s="54"/>
    </row>
    <row r="39" spans="1:35" s="37" customFormat="1" ht="18" customHeight="1">
      <c r="A39" s="36" t="s">
        <v>59</v>
      </c>
      <c r="B39" s="35"/>
      <c r="C39" s="36"/>
      <c r="D39" s="35"/>
    </row>
    <row r="40" spans="1:35" s="37" customFormat="1" ht="18" customHeight="1">
      <c r="A40" s="19" t="s">
        <v>60</v>
      </c>
      <c r="C40" s="19"/>
      <c r="D40" s="35"/>
    </row>
    <row r="41" spans="1:35" s="37" customFormat="1" ht="18" customHeight="1">
      <c r="A41" s="19" t="s">
        <v>16</v>
      </c>
      <c r="B41" s="35"/>
      <c r="C41" s="19"/>
      <c r="D41" s="35"/>
    </row>
  </sheetData>
  <protectedRanges>
    <protectedRange sqref="A33:M34 B13 E13:M13 E23:M23 E35:M35 A37:B37 C20:M22 E31:M31 C28:M30 E37:M38 B12:M12 B23 B31 B35 E5:M11 E25:M27 E15:M19" name="範囲1"/>
    <protectedRange sqref="B15:B19 B5:D11" name="範囲1_1"/>
    <protectedRange sqref="C15:D19 C25:D27" name="範囲1_2"/>
    <protectedRange sqref="D13 D23 D35 D37 D31" name="範囲1_3"/>
  </protectedRanges>
  <mergeCells count="13">
    <mergeCell ref="A1:M1"/>
    <mergeCell ref="A3:C4"/>
    <mergeCell ref="D3:D4"/>
    <mergeCell ref="E3:M3"/>
    <mergeCell ref="A37:C38"/>
    <mergeCell ref="A5:A14"/>
    <mergeCell ref="A15:A24"/>
    <mergeCell ref="A25:A32"/>
    <mergeCell ref="A33:A36"/>
    <mergeCell ref="B23:C24"/>
    <mergeCell ref="B13:C14"/>
    <mergeCell ref="B31:C32"/>
    <mergeCell ref="B35:C36"/>
  </mergeCells>
  <phoneticPr fontId="2"/>
  <printOptions horizontalCentered="1"/>
  <pageMargins left="0.62992125984251968" right="0.39370078740157483" top="1.299212598425197" bottom="0.51181102362204722" header="0.51181102362204722" footer="0.51181102362204722"/>
  <pageSetup paperSize="8" orientation="portrait" r:id="rId1"/>
  <headerFooter alignWithMargins="0">
    <oddHeader>&amp;R&amp;"+,標準"米子市クリーンセンター基幹的設備改良工事及び長期包括的運営事業
（事業計画書　&amp;A）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記載要領</vt:lpstr>
      <vt:lpstr>様式第10号－1</vt:lpstr>
      <vt:lpstr>様式第10号-2</vt:lpstr>
      <vt:lpstr>様式第10号-3</vt:lpstr>
      <vt:lpstr>様式第10号-4</vt:lpstr>
      <vt:lpstr>様式第10号-5</vt:lpstr>
      <vt:lpstr>様式第10号-6</vt:lpstr>
      <vt:lpstr>様式第10号-7記載例</vt:lpstr>
      <vt:lpstr>様式第10号-7</vt:lpstr>
      <vt:lpstr>様式第10号-8</vt:lpstr>
      <vt:lpstr>様式第10号-9</vt:lpstr>
      <vt:lpstr>様式第10号-10</vt:lpstr>
      <vt:lpstr>様式第10号-11</vt:lpstr>
      <vt:lpstr>記載要領!Print_Area</vt:lpstr>
      <vt:lpstr>表紙!Print_Area</vt:lpstr>
      <vt:lpstr>'様式第10号－1'!Print_Area</vt:lpstr>
      <vt:lpstr>'様式第10号-10'!Print_Area</vt:lpstr>
      <vt:lpstr>'様式第10号-2'!Print_Area</vt:lpstr>
      <vt:lpstr>'様式第10号-3'!Print_Area</vt:lpstr>
      <vt:lpstr>'様式第10号-4'!Print_Area</vt:lpstr>
      <vt:lpstr>'様式第10号-5'!Print_Area</vt:lpstr>
      <vt:lpstr>'様式第10号-6'!Print_Area</vt:lpstr>
      <vt:lpstr>'様式第10号-7'!Print_Area</vt:lpstr>
      <vt:lpstr>'様式第10号-7記載例'!Print_Area</vt:lpstr>
      <vt:lpstr>'様式第10号-8'!Print_Area</vt:lpstr>
      <vt:lpstr>'様式第10号-9'!Print_Area</vt:lpstr>
      <vt:lpstr>'様式第10号-7'!Print_Titles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2016-03-22T04:43:55Z</dcterms:created>
  <dcterms:modified xsi:type="dcterms:W3CDTF">2016-04-08T08:46:57Z</dcterms:modified>
</cp:coreProperties>
</file>